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21" windowWidth="15195" windowHeight="8790" activeTab="6"/>
  </bookViews>
  <sheets>
    <sheet name="Budżet OGÓŁEM" sheetId="1" r:id="rId1"/>
    <sheet name="Nal. i zob." sheetId="2" r:id="rId2"/>
    <sheet name="DOCHODY" sheetId="3" r:id="rId3"/>
    <sheet name="WYDATKI" sheetId="4" r:id="rId4"/>
    <sheet name="PODGiK Rach. własne" sheetId="5" r:id="rId5"/>
    <sheet name="PFOŚ" sheetId="6" r:id="rId6"/>
    <sheet name="PFGZGiK" sheetId="7" r:id="rId7"/>
    <sheet name="Arkusz1" sheetId="8" r:id="rId8"/>
  </sheets>
  <definedNames>
    <definedName name="_xlnm.Print_Area" localSheetId="2">'DOCHODY'!$A$1:$P$28</definedName>
    <definedName name="_xlnm.Print_Area" localSheetId="6">'PFGZGiK'!$A$1:$I$32</definedName>
    <definedName name="_xlnm.Print_Area" localSheetId="5">'PFOŚ'!$A$1:$I$28</definedName>
    <definedName name="_xlnm.Print_Area" localSheetId="3">'WYDATKI'!$A$1:$Q$47</definedName>
    <definedName name="_xlnm.Print_Titles" localSheetId="2">'DOCHODY'!$3:$5</definedName>
    <definedName name="_xlnm.Print_Titles" localSheetId="4">'PODGiK Rach. własne'!$7:$11</definedName>
    <definedName name="_xlnm.Print_Titles" localSheetId="3">'WYDATKI'!$4:$6</definedName>
  </definedNames>
  <calcPr fullCalcOnLoad="1"/>
</workbook>
</file>

<file path=xl/sharedStrings.xml><?xml version="1.0" encoding="utf-8"?>
<sst xmlns="http://schemas.openxmlformats.org/spreadsheetml/2006/main" count="232" uniqueCount="122">
  <si>
    <t>Dział</t>
  </si>
  <si>
    <t>Rozdział</t>
  </si>
  <si>
    <t>Wyszczególnienie</t>
  </si>
  <si>
    <t>Zmiany</t>
  </si>
  <si>
    <t>Plan po zmianach</t>
  </si>
  <si>
    <t>WYDATKI OGÓŁEM</t>
  </si>
  <si>
    <t>z tego:</t>
  </si>
  <si>
    <t>-    wynagrodzenia</t>
  </si>
  <si>
    <t>-    wydatki rzeczowe</t>
  </si>
  <si>
    <t>-    pochodne od wynagrodzeń</t>
  </si>
  <si>
    <t>-    dotacje</t>
  </si>
  <si>
    <t>w tym:</t>
  </si>
  <si>
    <t>Wydatki bieżące</t>
  </si>
  <si>
    <t xml:space="preserve">Plan po zmianach </t>
  </si>
  <si>
    <t>§</t>
  </si>
  <si>
    <t>Źródło dochodów</t>
  </si>
  <si>
    <t>Zmiany sesja</t>
  </si>
  <si>
    <t>OGÓŁEM</t>
  </si>
  <si>
    <t>Plan przed zmianą 20.11.2007 r.</t>
  </si>
  <si>
    <t>Zmiany 20.11.2007 r.</t>
  </si>
  <si>
    <t xml:space="preserve">Plan po zmianach 20.11.2007 r. </t>
  </si>
  <si>
    <t>Zmiany 29.11.2007 r.</t>
  </si>
  <si>
    <t>Plan po zmianach 29.11.2007 r.</t>
  </si>
  <si>
    <t>Zmiany 06.12.2007 r.</t>
  </si>
  <si>
    <t>Plan po zmianach 06.12.2007 r.</t>
  </si>
  <si>
    <t>Zmiany 13.12.2007 r.</t>
  </si>
  <si>
    <t>Plan przed zmianami</t>
  </si>
  <si>
    <t>Lp.</t>
  </si>
  <si>
    <t>1.</t>
  </si>
  <si>
    <t>2.</t>
  </si>
  <si>
    <t>x</t>
  </si>
  <si>
    <t>Stan środków obrotowych na początek roku</t>
  </si>
  <si>
    <t>Przychody</t>
  </si>
  <si>
    <t>na inwestycje</t>
  </si>
  <si>
    <t>I.</t>
  </si>
  <si>
    <t>Zakłady budżetowe</t>
  </si>
  <si>
    <t>II.</t>
  </si>
  <si>
    <t>Dochody własne jednostek budżetowych</t>
  </si>
  <si>
    <t>Wykonanie</t>
  </si>
  <si>
    <t>Powiatowego Funduszu Ochrony Środowiska i Gospodarki Wodnej</t>
  </si>
  <si>
    <t>Dział  900  Rozdział 90011</t>
  </si>
  <si>
    <t>III.</t>
  </si>
  <si>
    <t>Wydatki</t>
  </si>
  <si>
    <t>IV.</t>
  </si>
  <si>
    <t>Powiatowego Funduszu Gospodarki Zasobem Geodezyjnym i Kartograficznym</t>
  </si>
  <si>
    <t>Dział  710  Rozdział 71030</t>
  </si>
  <si>
    <t>Wykonanie przychodów i wydatków</t>
  </si>
  <si>
    <t>Plan</t>
  </si>
  <si>
    <t xml:space="preserve">Wskaźnik       % (5/4) </t>
  </si>
  <si>
    <t>Wskaźnik % (6/5)</t>
  </si>
  <si>
    <t>Wskaźnik % (9/8)</t>
  </si>
  <si>
    <t>1. Wydatki bieżące</t>
  </si>
  <si>
    <t xml:space="preserve">w Stargardzie Szczecińskim </t>
  </si>
  <si>
    <t>Plan wg uchwały budżetowej</t>
  </si>
  <si>
    <t>Plan wg uchwał po zmianach</t>
  </si>
  <si>
    <t>% realizacji  (4/3)</t>
  </si>
  <si>
    <t>I. Dochody ogółem</t>
  </si>
  <si>
    <t xml:space="preserve">a) część oświatowa </t>
  </si>
  <si>
    <t>b) uzupełnienie subwencji ogólnej dla jednostek samorządu terytorialnego</t>
  </si>
  <si>
    <t>c) część równoważąca</t>
  </si>
  <si>
    <t>d) część wyrównawcza</t>
  </si>
  <si>
    <t>2. Dotacje celowe</t>
  </si>
  <si>
    <t>a) z budzetu Państwa na zadania z zakresu administracji rządowej</t>
  </si>
  <si>
    <t>b) z budżetu Państwa na zadania realizowane na podstawie porozumień z organami administracji rządowej</t>
  </si>
  <si>
    <t>c) z budżetu Państwa na zadania własne Powiatu</t>
  </si>
  <si>
    <t xml:space="preserve">d) z funduszy celowych na zadania własne Powiatu </t>
  </si>
  <si>
    <t>a) dochody z majątku powiatu</t>
  </si>
  <si>
    <t xml:space="preserve">b) udziały w podatkach budżetu państwa </t>
  </si>
  <si>
    <t>II. Wydatki ogółem</t>
  </si>
  <si>
    <t>1.1 Wynagrodzenia</t>
  </si>
  <si>
    <t>1.2 Pochodne od wynagrodzeń</t>
  </si>
  <si>
    <t>1.3 Dotacje</t>
  </si>
  <si>
    <t>1.4 Wydatki na obsługę długu</t>
  </si>
  <si>
    <t>1.5 Wydatki z tytułu poręczeń i gwarancji</t>
  </si>
  <si>
    <t>1.6 Wydatki rzeczowe</t>
  </si>
  <si>
    <t>2. Wydatki majątkowe</t>
  </si>
  <si>
    <t>III. Nadwyżka/deficyt (I-II)</t>
  </si>
  <si>
    <t>IV. Przychody</t>
  </si>
  <si>
    <t>V. Rozchody</t>
  </si>
  <si>
    <t>VI. Zobowiązania:</t>
  </si>
  <si>
    <t>1. Wymagalne:</t>
  </si>
  <si>
    <t>1.1 Wynikające z odrębnych ustaw oraz prawomocnych orzeczeń sądów lub ostatecznych decyzji administracyjnych</t>
  </si>
  <si>
    <t>1.2 Uznane za bezsporne przez właściwą jednostkę sektora finansów publicznych, będącą dłużnikiem</t>
  </si>
  <si>
    <t>2. Kredyty i pożyczki</t>
  </si>
  <si>
    <t xml:space="preserve">Plan wg uchwały budżetowej </t>
  </si>
  <si>
    <t xml:space="preserve">Plan według uchwały budżetowej </t>
  </si>
  <si>
    <t xml:space="preserve">Rozliczenia
z budżetem
z tytułu wpłat nadwyżek środków </t>
  </si>
  <si>
    <t>Ogółem 1+2</t>
  </si>
  <si>
    <t xml:space="preserve">Wykonanie wydatków budżetu Powiatu Stargardzkiego </t>
  </si>
  <si>
    <t>Stan środków obrotowych na koniec                  I półrocza</t>
  </si>
  <si>
    <t>Stan środków obrotowych na koniec I półrocza</t>
  </si>
  <si>
    <t>e)</t>
  </si>
  <si>
    <t xml:space="preserve">3. Pozostałe dochody </t>
  </si>
  <si>
    <t xml:space="preserve">c) </t>
  </si>
  <si>
    <t>d)</t>
  </si>
  <si>
    <t>a) spłata kredytów i pożyczek</t>
  </si>
  <si>
    <t>a) kredyty i pożyczki</t>
  </si>
  <si>
    <t>b) inne źródła</t>
  </si>
  <si>
    <t>N A L E Ż N O Ś C I   I  Z O B O W I Ą Z A N I A</t>
  </si>
  <si>
    <t>Tytuł</t>
  </si>
  <si>
    <t>Ogółem</t>
  </si>
  <si>
    <t>w tym:                       wymagalne</t>
  </si>
  <si>
    <t>w tym:                       niewymagalne</t>
  </si>
  <si>
    <t>N A L E Ż N O Ś C I</t>
  </si>
  <si>
    <t>Z O B O W I Ą Z A N I A</t>
  </si>
  <si>
    <t>OGÓŁEM NALEŻNOŚCI</t>
  </si>
  <si>
    <t>OGÓŁEM ZOBOWIĄZANIA</t>
  </si>
  <si>
    <t>w tym: dochody bieżące</t>
  </si>
  <si>
    <t>w tym: dochody majątkowe</t>
  </si>
  <si>
    <t>Wskaźniki %</t>
  </si>
  <si>
    <t>Dochody</t>
  </si>
  <si>
    <t>Wykonanie dochodów i wydatków zakładów budżetowych oraz dochodów i wydatków własnych jednostek budżetu</t>
  </si>
  <si>
    <t>Informacja z wykonania budżetu Powiatu Stargardzkiego za I półrocze …… roku</t>
  </si>
  <si>
    <t>Informacja z wykonania budżetu Powiatu Stargardzkiego za I półrocze ….. roku           Wielkości podstawowe</t>
  </si>
  <si>
    <t>Wykonanie dochów Powiatu Stargardzkiego</t>
  </si>
  <si>
    <t>a) dochody bieżące</t>
  </si>
  <si>
    <t>b) dochody majątkowe</t>
  </si>
  <si>
    <t>Z dochodów ogółem przypada na:</t>
  </si>
  <si>
    <t>1. Subwencje</t>
  </si>
  <si>
    <t>Stan na koniec I półrocza ………. roku</t>
  </si>
  <si>
    <t>Wskaźnik       % (5/4))</t>
  </si>
  <si>
    <t>Wydatki majątkowe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</si>
</sst>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0\-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00#"/>
    <numFmt numFmtId="171" formatCode="##,##0"/>
    <numFmt numFmtId="172" formatCode="00#"/>
    <numFmt numFmtId="173" formatCode="000#"/>
    <numFmt numFmtId="174" formatCode="0.0"/>
    <numFmt numFmtId="175" formatCode="[$-415]d\ mmmm\ yyyy"/>
    <numFmt numFmtId="176" formatCode="#,##0_ ;\-#,##0\ "/>
    <numFmt numFmtId="177" formatCode="#,##0.00_ ;\-#,##0.00\ "/>
    <numFmt numFmtId="178" formatCode="#,##0.0"/>
    <numFmt numFmtId="179" formatCode="0.0000"/>
  </numFmts>
  <fonts count="74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10"/>
      <name val="Arial CE"/>
      <family val="0"/>
    </font>
    <font>
      <i/>
      <sz val="12"/>
      <name val="Arial CE"/>
      <family val="0"/>
    </font>
    <font>
      <i/>
      <sz val="10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"/>
      <family val="2"/>
    </font>
    <font>
      <b/>
      <sz val="8"/>
      <name val="Times New Roman"/>
      <family val="1"/>
    </font>
    <font>
      <b/>
      <sz val="8"/>
      <name val="Arial CE"/>
      <family val="0"/>
    </font>
    <font>
      <u val="single"/>
      <sz val="10"/>
      <name val="Arial"/>
      <family val="2"/>
    </font>
    <font>
      <i/>
      <sz val="8"/>
      <name val="Arial CE"/>
      <family val="0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8" fillId="27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10" fillId="0" borderId="0" xfId="53">
      <alignment/>
      <protection/>
    </xf>
    <xf numFmtId="0" fontId="10" fillId="0" borderId="0" xfId="53" applyFont="1">
      <alignment/>
      <protection/>
    </xf>
    <xf numFmtId="0" fontId="14" fillId="0" borderId="10" xfId="53" applyFont="1" applyBorder="1" applyAlignment="1">
      <alignment horizontal="center" vertical="center"/>
      <protection/>
    </xf>
    <xf numFmtId="0" fontId="15" fillId="0" borderId="0" xfId="53" applyFont="1" applyAlignment="1">
      <alignment horizontal="center" vertical="center"/>
      <protection/>
    </xf>
    <xf numFmtId="0" fontId="16" fillId="0" borderId="0" xfId="53" applyFont="1" applyFill="1">
      <alignment/>
      <protection/>
    </xf>
    <xf numFmtId="0" fontId="18" fillId="0" borderId="0" xfId="53" applyFont="1">
      <alignment/>
      <protection/>
    </xf>
    <xf numFmtId="49" fontId="13" fillId="0" borderId="10" xfId="53" applyNumberFormat="1" applyFont="1" applyBorder="1" applyAlignment="1">
      <alignment horizontal="center" vertical="center"/>
      <protection/>
    </xf>
    <xf numFmtId="49" fontId="13" fillId="0" borderId="10" xfId="53" applyNumberFormat="1" applyFont="1" applyFill="1" applyBorder="1" applyAlignment="1">
      <alignment horizontal="left" vertical="center" wrapText="1"/>
      <protection/>
    </xf>
    <xf numFmtId="0" fontId="13" fillId="0" borderId="10" xfId="53" applyFont="1" applyBorder="1" applyAlignment="1">
      <alignment horizontal="left" vertical="center" wrapText="1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vertical="center" wrapText="1"/>
      <protection/>
    </xf>
    <xf numFmtId="49" fontId="13" fillId="0" borderId="10" xfId="53" applyNumberFormat="1" applyFont="1" applyFill="1" applyBorder="1" applyAlignment="1">
      <alignment horizontal="center" vertical="center"/>
      <protection/>
    </xf>
    <xf numFmtId="0" fontId="20" fillId="0" borderId="0" xfId="53" applyFont="1">
      <alignment/>
      <protection/>
    </xf>
    <xf numFmtId="0" fontId="10" fillId="0" borderId="0" xfId="53" applyAlignment="1">
      <alignment vertical="center"/>
      <protection/>
    </xf>
    <xf numFmtId="0" fontId="14" fillId="0" borderId="0" xfId="53" applyFont="1" applyAlignment="1">
      <alignment horizontal="right" vertical="center"/>
      <protection/>
    </xf>
    <xf numFmtId="0" fontId="11" fillId="0" borderId="0" xfId="53" applyFont="1" applyAlignment="1">
      <alignment horizontal="center" vertical="center"/>
      <protection/>
    </xf>
    <xf numFmtId="0" fontId="16" fillId="0" borderId="0" xfId="53" applyFont="1">
      <alignment/>
      <protection/>
    </xf>
    <xf numFmtId="0" fontId="10" fillId="0" borderId="0" xfId="53" applyFont="1" applyFill="1">
      <alignment/>
      <protection/>
    </xf>
    <xf numFmtId="4" fontId="13" fillId="0" borderId="10" xfId="53" applyNumberFormat="1" applyFont="1" applyBorder="1" applyAlignment="1">
      <alignment vertical="center"/>
      <protection/>
    </xf>
    <xf numFmtId="4" fontId="13" fillId="0" borderId="10" xfId="53" applyNumberFormat="1" applyFont="1" applyFill="1" applyBorder="1" applyAlignment="1">
      <alignment vertical="center"/>
      <protection/>
    </xf>
    <xf numFmtId="0" fontId="10" fillId="0" borderId="0" xfId="60">
      <alignment/>
      <protection/>
    </xf>
    <xf numFmtId="0" fontId="0" fillId="0" borderId="0" xfId="60" applyFont="1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justify" vertical="center"/>
      <protection/>
    </xf>
    <xf numFmtId="0" fontId="26" fillId="0" borderId="0" xfId="60" applyFont="1" applyAlignment="1">
      <alignment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vertical="center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4" fillId="33" borderId="15" xfId="60" applyFont="1" applyFill="1" applyBorder="1" applyAlignment="1">
      <alignment horizontal="center" vertical="center"/>
      <protection/>
    </xf>
    <xf numFmtId="0" fontId="4" fillId="33" borderId="16" xfId="60" applyFont="1" applyFill="1" applyBorder="1" applyAlignment="1">
      <alignment horizontal="center" vertical="center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4" fillId="33" borderId="14" xfId="60" applyFont="1" applyFill="1" applyBorder="1" applyAlignment="1">
      <alignment horizontal="center" vertical="center" wrapText="1"/>
      <protection/>
    </xf>
    <xf numFmtId="0" fontId="16" fillId="0" borderId="0" xfId="60" applyFont="1">
      <alignment/>
      <protection/>
    </xf>
    <xf numFmtId="0" fontId="10" fillId="0" borderId="0" xfId="53" applyBorder="1">
      <alignment/>
      <protection/>
    </xf>
    <xf numFmtId="0" fontId="14" fillId="0" borderId="10" xfId="53" applyFont="1" applyBorder="1" applyAlignment="1">
      <alignment horizontal="left" vertical="center" indent="1"/>
      <protection/>
    </xf>
    <xf numFmtId="0" fontId="14" fillId="0" borderId="10" xfId="53" applyFont="1" applyBorder="1" applyAlignment="1">
      <alignment vertical="center"/>
      <protection/>
    </xf>
    <xf numFmtId="4" fontId="14" fillId="0" borderId="10" xfId="53" applyNumberFormat="1" applyFont="1" applyBorder="1" applyAlignment="1">
      <alignment vertical="center"/>
      <protection/>
    </xf>
    <xf numFmtId="4" fontId="14" fillId="0" borderId="10" xfId="53" applyNumberFormat="1" applyFont="1" applyBorder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1" fillId="0" borderId="0" xfId="61" applyFont="1" applyAlignment="1">
      <alignment vertical="center"/>
      <protection/>
    </xf>
    <xf numFmtId="3" fontId="6" fillId="34" borderId="10" xfId="61" applyNumberFormat="1" applyFont="1" applyFill="1" applyBorder="1" applyAlignment="1">
      <alignment vertical="center"/>
      <protection/>
    </xf>
    <xf numFmtId="3" fontId="0" fillId="34" borderId="10" xfId="61" applyNumberFormat="1" applyFont="1" applyFill="1" applyBorder="1" applyAlignment="1">
      <alignment vertical="center"/>
      <protection/>
    </xf>
    <xf numFmtId="3" fontId="5" fillId="34" borderId="10" xfId="61" applyNumberFormat="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3" fontId="6" fillId="0" borderId="10" xfId="61" applyNumberFormat="1" applyFont="1" applyBorder="1" applyAlignment="1">
      <alignment vertical="center"/>
      <protection/>
    </xf>
    <xf numFmtId="3" fontId="6" fillId="0" borderId="10" xfId="61" applyNumberFormat="1" applyFont="1" applyFill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3" fontId="0" fillId="0" borderId="10" xfId="61" applyNumberFormat="1" applyFont="1" applyFill="1" applyBorder="1" applyAlignment="1">
      <alignment vertical="center"/>
      <protection/>
    </xf>
    <xf numFmtId="3" fontId="0" fillId="0" borderId="10" xfId="61" applyNumberFormat="1" applyFont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3" fontId="4" fillId="0" borderId="10" xfId="61" applyNumberFormat="1" applyFont="1" applyBorder="1" applyAlignment="1">
      <alignment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0" fillId="0" borderId="0" xfId="61" applyFont="1" applyAlignment="1">
      <alignment vertical="center" wrapText="1"/>
      <protection/>
    </xf>
    <xf numFmtId="4" fontId="5" fillId="34" borderId="10" xfId="61" applyNumberFormat="1" applyFont="1" applyFill="1" applyBorder="1" applyAlignment="1">
      <alignment vertical="center"/>
      <protection/>
    </xf>
    <xf numFmtId="4" fontId="6" fillId="0" borderId="10" xfId="61" applyNumberFormat="1" applyFont="1" applyBorder="1" applyAlignment="1">
      <alignment vertical="center"/>
      <protection/>
    </xf>
    <xf numFmtId="4" fontId="0" fillId="0" borderId="10" xfId="61" applyNumberFormat="1" applyFont="1" applyFill="1" applyBorder="1" applyAlignment="1">
      <alignment vertical="center"/>
      <protection/>
    </xf>
    <xf numFmtId="4" fontId="4" fillId="34" borderId="10" xfId="61" applyNumberFormat="1" applyFont="1" applyFill="1" applyBorder="1" applyAlignment="1">
      <alignment vertical="center"/>
      <protection/>
    </xf>
    <xf numFmtId="4" fontId="6" fillId="0" borderId="10" xfId="61" applyNumberFormat="1" applyFont="1" applyFill="1" applyBorder="1" applyAlignment="1">
      <alignment vertical="center"/>
      <protection/>
    </xf>
    <xf numFmtId="4" fontId="4" fillId="0" borderId="10" xfId="61" applyNumberFormat="1" applyFont="1" applyFill="1" applyBorder="1" applyAlignment="1">
      <alignment vertical="center"/>
      <protection/>
    </xf>
    <xf numFmtId="4" fontId="4" fillId="0" borderId="10" xfId="61" applyNumberFormat="1" applyFont="1" applyBorder="1" applyAlignment="1">
      <alignment vertical="center"/>
      <protection/>
    </xf>
    <xf numFmtId="0" fontId="10" fillId="0" borderId="17" xfId="53" applyFont="1" applyBorder="1">
      <alignment/>
      <protection/>
    </xf>
    <xf numFmtId="49" fontId="12" fillId="35" borderId="10" xfId="53" applyNumberFormat="1" applyFont="1" applyFill="1" applyBorder="1" applyAlignment="1">
      <alignment horizontal="center" vertical="center"/>
      <protection/>
    </xf>
    <xf numFmtId="49" fontId="12" fillId="35" borderId="10" xfId="53" applyNumberFormat="1" applyFont="1" applyFill="1" applyBorder="1" applyAlignment="1">
      <alignment horizontal="left" vertical="center" wrapText="1"/>
      <protection/>
    </xf>
    <xf numFmtId="4" fontId="12" fillId="35" borderId="10" xfId="53" applyNumberFormat="1" applyFont="1" applyFill="1" applyBorder="1" applyAlignment="1">
      <alignment vertical="center"/>
      <protection/>
    </xf>
    <xf numFmtId="49" fontId="12" fillId="35" borderId="10" xfId="53" applyNumberFormat="1" applyFont="1" applyFill="1" applyBorder="1" applyAlignment="1">
      <alignment horizontal="center" vertical="center" wrapText="1"/>
      <protection/>
    </xf>
    <xf numFmtId="0" fontId="12" fillId="35" borderId="10" xfId="53" applyFont="1" applyFill="1" applyBorder="1" applyAlignment="1">
      <alignment horizontal="left" vertical="center"/>
      <protection/>
    </xf>
    <xf numFmtId="0" fontId="12" fillId="35" borderId="10" xfId="53" applyFont="1" applyFill="1" applyBorder="1" applyAlignment="1">
      <alignment horizontal="left" vertical="center" wrapText="1"/>
      <protection/>
    </xf>
    <xf numFmtId="0" fontId="12" fillId="35" borderId="10" xfId="53" applyFont="1" applyFill="1" applyBorder="1" applyAlignment="1">
      <alignment vertical="center" wrapText="1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vertical="center"/>
      <protection/>
    </xf>
    <xf numFmtId="3" fontId="2" fillId="0" borderId="19" xfId="60" applyNumberFormat="1" applyFont="1" applyBorder="1" applyAlignment="1">
      <alignment vertical="center"/>
      <protection/>
    </xf>
    <xf numFmtId="4" fontId="2" fillId="0" borderId="19" xfId="60" applyNumberFormat="1" applyFont="1" applyBorder="1" applyAlignment="1">
      <alignment vertical="center"/>
      <protection/>
    </xf>
    <xf numFmtId="4" fontId="2" fillId="0" borderId="20" xfId="60" applyNumberFormat="1" applyFont="1" applyBorder="1" applyAlignment="1">
      <alignment horizontal="right"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21" xfId="60" applyFont="1" applyBorder="1" applyAlignment="1">
      <alignment vertical="center"/>
      <protection/>
    </xf>
    <xf numFmtId="3" fontId="2" fillId="0" borderId="21" xfId="60" applyNumberFormat="1" applyFont="1" applyBorder="1" applyAlignment="1">
      <alignment vertical="center"/>
      <protection/>
    </xf>
    <xf numFmtId="4" fontId="2" fillId="0" borderId="21" xfId="60" applyNumberFormat="1" applyFont="1" applyBorder="1" applyAlignment="1">
      <alignment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8" fillId="0" borderId="10" xfId="60" applyNumberFormat="1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 wrapText="1"/>
      <protection/>
    </xf>
    <xf numFmtId="0" fontId="8" fillId="0" borderId="21" xfId="60" applyFont="1" applyBorder="1" applyAlignment="1">
      <alignment vertical="center" wrapText="1"/>
      <protection/>
    </xf>
    <xf numFmtId="3" fontId="8" fillId="0" borderId="21" xfId="60" applyNumberFormat="1" applyFont="1" applyBorder="1" applyAlignment="1">
      <alignment vertical="center" wrapText="1"/>
      <protection/>
    </xf>
    <xf numFmtId="4" fontId="8" fillId="0" borderId="21" xfId="60" applyNumberFormat="1" applyFont="1" applyBorder="1" applyAlignment="1">
      <alignment vertical="center" wrapText="1"/>
      <protection/>
    </xf>
    <xf numFmtId="0" fontId="8" fillId="0" borderId="10" xfId="60" applyFont="1" applyBorder="1" applyAlignment="1">
      <alignment vertical="center"/>
      <protection/>
    </xf>
    <xf numFmtId="0" fontId="8" fillId="0" borderId="21" xfId="60" applyFont="1" applyBorder="1" applyAlignment="1">
      <alignment vertical="center"/>
      <protection/>
    </xf>
    <xf numFmtId="3" fontId="8" fillId="0" borderId="21" xfId="60" applyNumberFormat="1" applyFont="1" applyBorder="1" applyAlignment="1">
      <alignment vertical="center"/>
      <protection/>
    </xf>
    <xf numFmtId="4" fontId="8" fillId="0" borderId="21" xfId="60" applyNumberFormat="1" applyFont="1" applyBorder="1" applyAlignment="1">
      <alignment vertical="center"/>
      <protection/>
    </xf>
    <xf numFmtId="49" fontId="2" fillId="0" borderId="10" xfId="60" applyNumberFormat="1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vertical="center" wrapText="1"/>
      <protection/>
    </xf>
    <xf numFmtId="3" fontId="8" fillId="0" borderId="22" xfId="60" applyNumberFormat="1" applyFont="1" applyBorder="1" applyAlignment="1">
      <alignment vertical="center" wrapText="1"/>
      <protection/>
    </xf>
    <xf numFmtId="4" fontId="8" fillId="0" borderId="22" xfId="60" applyNumberFormat="1" applyFont="1" applyBorder="1" applyAlignment="1">
      <alignment vertical="center" wrapText="1"/>
      <protection/>
    </xf>
    <xf numFmtId="0" fontId="2" fillId="0" borderId="23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24" xfId="60" applyFont="1" applyBorder="1" applyAlignment="1">
      <alignment vertical="center" wrapText="1"/>
      <protection/>
    </xf>
    <xf numFmtId="3" fontId="2" fillId="0" borderId="24" xfId="60" applyNumberFormat="1" applyFont="1" applyBorder="1" applyAlignment="1">
      <alignment vertical="center" wrapText="1"/>
      <protection/>
    </xf>
    <xf numFmtId="4" fontId="2" fillId="0" borderId="24" xfId="60" applyNumberFormat="1" applyFont="1" applyBorder="1" applyAlignment="1">
      <alignment vertical="center" wrapText="1"/>
      <protection/>
    </xf>
    <xf numFmtId="4" fontId="2" fillId="0" borderId="25" xfId="60" applyNumberFormat="1" applyFont="1" applyBorder="1" applyAlignment="1">
      <alignment horizontal="right" vertical="center"/>
      <protection/>
    </xf>
    <xf numFmtId="0" fontId="23" fillId="0" borderId="15" xfId="60" applyFont="1" applyFill="1" applyBorder="1" applyAlignment="1">
      <alignment horizontal="center" vertical="center"/>
      <protection/>
    </xf>
    <xf numFmtId="0" fontId="23" fillId="0" borderId="16" xfId="60" applyFont="1" applyFill="1" applyBorder="1" applyAlignment="1">
      <alignment horizontal="center" vertical="center"/>
      <protection/>
    </xf>
    <xf numFmtId="0" fontId="27" fillId="0" borderId="16" xfId="60" applyFont="1" applyFill="1" applyBorder="1" applyAlignment="1">
      <alignment horizontal="center" vertical="center"/>
      <protection/>
    </xf>
    <xf numFmtId="0" fontId="23" fillId="0" borderId="11" xfId="60" applyFont="1" applyFill="1" applyBorder="1" applyAlignment="1">
      <alignment horizontal="center" vertical="center"/>
      <protection/>
    </xf>
    <xf numFmtId="0" fontId="23" fillId="0" borderId="14" xfId="60" applyFont="1" applyFill="1" applyBorder="1" applyAlignment="1">
      <alignment horizontal="center" vertical="center" wrapText="1"/>
      <protection/>
    </xf>
    <xf numFmtId="0" fontId="23" fillId="0" borderId="14" xfId="60" applyFont="1" applyFill="1" applyBorder="1" applyAlignment="1">
      <alignment horizontal="center" vertical="center"/>
      <protection/>
    </xf>
    <xf numFmtId="0" fontId="23" fillId="0" borderId="12" xfId="60" applyFont="1" applyFill="1" applyBorder="1" applyAlignment="1">
      <alignment horizontal="center" vertical="center" wrapText="1"/>
      <protection/>
    </xf>
    <xf numFmtId="177" fontId="2" fillId="0" borderId="20" xfId="60" applyNumberFormat="1" applyFont="1" applyBorder="1" applyAlignment="1">
      <alignment horizontal="right" vertical="center"/>
      <protection/>
    </xf>
    <xf numFmtId="177" fontId="8" fillId="0" borderId="20" xfId="60" applyNumberFormat="1" applyFont="1" applyBorder="1" applyAlignment="1">
      <alignment horizontal="right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vertical="center" wrapText="1"/>
      <protection/>
    </xf>
    <xf numFmtId="3" fontId="2" fillId="0" borderId="22" xfId="60" applyNumberFormat="1" applyFont="1" applyBorder="1" applyAlignment="1">
      <alignment vertical="center" wrapText="1"/>
      <protection/>
    </xf>
    <xf numFmtId="4" fontId="2" fillId="0" borderId="22" xfId="60" applyNumberFormat="1" applyFont="1" applyBorder="1" applyAlignment="1">
      <alignment vertical="center" wrapText="1"/>
      <protection/>
    </xf>
    <xf numFmtId="177" fontId="2" fillId="0" borderId="25" xfId="60" applyNumberFormat="1" applyFont="1" applyBorder="1" applyAlignment="1">
      <alignment horizontal="right" vertical="center"/>
      <protection/>
    </xf>
    <xf numFmtId="0" fontId="2" fillId="0" borderId="26" xfId="60" applyFont="1" applyBorder="1" applyAlignment="1">
      <alignment vertical="center" wrapText="1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vertical="center"/>
      <protection/>
    </xf>
    <xf numFmtId="3" fontId="2" fillId="0" borderId="19" xfId="60" applyNumberFormat="1" applyFont="1" applyFill="1" applyBorder="1" applyAlignment="1">
      <alignment vertical="center"/>
      <protection/>
    </xf>
    <xf numFmtId="4" fontId="2" fillId="0" borderId="19" xfId="60" applyNumberFormat="1" applyFont="1" applyFill="1" applyBorder="1" applyAlignment="1">
      <alignment vertical="center"/>
      <protection/>
    </xf>
    <xf numFmtId="4" fontId="2" fillId="0" borderId="20" xfId="60" applyNumberFormat="1" applyFont="1" applyFill="1" applyBorder="1" applyAlignment="1">
      <alignment horizontal="right" vertical="center"/>
      <protection/>
    </xf>
    <xf numFmtId="0" fontId="2" fillId="0" borderId="26" xfId="60" applyFont="1" applyFill="1" applyBorder="1" applyAlignment="1">
      <alignment vertical="center" wrapText="1"/>
      <protection/>
    </xf>
    <xf numFmtId="4" fontId="8" fillId="0" borderId="20" xfId="60" applyNumberFormat="1" applyFont="1" applyBorder="1" applyAlignment="1">
      <alignment horizontal="right" vertical="center"/>
      <protection/>
    </xf>
    <xf numFmtId="4" fontId="14" fillId="0" borderId="10" xfId="53" applyNumberFormat="1" applyFont="1" applyBorder="1" applyAlignment="1">
      <alignment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0" fontId="14" fillId="0" borderId="10" xfId="53" applyFont="1" applyBorder="1" applyAlignment="1">
      <alignment horizontal="left" vertical="center" wrapText="1"/>
      <protection/>
    </xf>
    <xf numFmtId="0" fontId="28" fillId="36" borderId="10" xfId="53" applyFont="1" applyFill="1" applyBorder="1" applyAlignment="1">
      <alignment horizontal="center" vertical="center"/>
      <protection/>
    </xf>
    <xf numFmtId="0" fontId="28" fillId="36" borderId="10" xfId="53" applyFont="1" applyFill="1" applyBorder="1" applyAlignment="1">
      <alignment vertical="center"/>
      <protection/>
    </xf>
    <xf numFmtId="4" fontId="28" fillId="36" borderId="10" xfId="53" applyNumberFormat="1" applyFont="1" applyFill="1" applyBorder="1" applyAlignment="1">
      <alignment vertical="center"/>
      <protection/>
    </xf>
    <xf numFmtId="0" fontId="28" fillId="0" borderId="27" xfId="53" applyFont="1" applyBorder="1" applyAlignment="1">
      <alignment horizontal="center" vertical="center"/>
      <protection/>
    </xf>
    <xf numFmtId="0" fontId="28" fillId="0" borderId="27" xfId="53" applyFont="1" applyBorder="1" applyAlignment="1">
      <alignment horizontal="left" vertical="center" wrapText="1"/>
      <protection/>
    </xf>
    <xf numFmtId="4" fontId="28" fillId="0" borderId="10" xfId="53" applyNumberFormat="1" applyFont="1" applyBorder="1" applyAlignment="1">
      <alignment vertical="center" wrapText="1"/>
      <protection/>
    </xf>
    <xf numFmtId="4" fontId="28" fillId="0" borderId="10" xfId="53" applyNumberFormat="1" applyFont="1" applyBorder="1" applyAlignment="1">
      <alignment vertical="center"/>
      <protection/>
    </xf>
    <xf numFmtId="4" fontId="28" fillId="0" borderId="10" xfId="53" applyNumberFormat="1" applyFont="1" applyBorder="1" applyAlignment="1">
      <alignment horizontal="center" vertical="center"/>
      <protection/>
    </xf>
    <xf numFmtId="0" fontId="30" fillId="0" borderId="10" xfId="53" applyFont="1" applyBorder="1" applyAlignment="1">
      <alignment horizontal="center" vertical="center" wrapText="1"/>
      <protection/>
    </xf>
    <xf numFmtId="0" fontId="30" fillId="0" borderId="10" xfId="53" applyFont="1" applyBorder="1" applyAlignment="1">
      <alignment horizontal="left" vertical="center" wrapText="1"/>
      <protection/>
    </xf>
    <xf numFmtId="4" fontId="30" fillId="0" borderId="10" xfId="53" applyNumberFormat="1" applyFont="1" applyBorder="1" applyAlignment="1">
      <alignment vertical="center" wrapText="1"/>
      <protection/>
    </xf>
    <xf numFmtId="4" fontId="30" fillId="0" borderId="10" xfId="53" applyNumberFormat="1" applyFont="1" applyBorder="1" applyAlignment="1">
      <alignment vertical="center"/>
      <protection/>
    </xf>
    <xf numFmtId="4" fontId="30" fillId="0" borderId="10" xfId="53" applyNumberFormat="1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left" vertical="center" wrapText="1"/>
      <protection/>
    </xf>
    <xf numFmtId="4" fontId="10" fillId="0" borderId="0" xfId="53" applyNumberFormat="1">
      <alignment/>
      <protection/>
    </xf>
    <xf numFmtId="1" fontId="14" fillId="0" borderId="28" xfId="53" applyNumberFormat="1" applyFont="1" applyBorder="1" applyAlignment="1">
      <alignment horizontal="right" vertical="center"/>
      <protection/>
    </xf>
    <xf numFmtId="1" fontId="28" fillId="36" borderId="10" xfId="53" applyNumberFormat="1" applyFont="1" applyFill="1" applyBorder="1" applyAlignment="1">
      <alignment vertical="center"/>
      <protection/>
    </xf>
    <xf numFmtId="1" fontId="28" fillId="0" borderId="10" xfId="53" applyNumberFormat="1" applyFont="1" applyBorder="1" applyAlignment="1">
      <alignment horizontal="right" vertical="center"/>
      <protection/>
    </xf>
    <xf numFmtId="1" fontId="30" fillId="0" borderId="10" xfId="53" applyNumberFormat="1" applyFont="1" applyBorder="1" applyAlignment="1">
      <alignment horizontal="right" vertical="center"/>
      <protection/>
    </xf>
    <xf numFmtId="1" fontId="14" fillId="0" borderId="10" xfId="53" applyNumberFormat="1" applyFont="1" applyBorder="1" applyAlignment="1">
      <alignment horizontal="right" vertical="center"/>
      <protection/>
    </xf>
    <xf numFmtId="0" fontId="15" fillId="0" borderId="10" xfId="53" applyFont="1" applyBorder="1" applyAlignment="1">
      <alignment horizontal="center" vertical="center"/>
      <protection/>
    </xf>
    <xf numFmtId="3" fontId="15" fillId="0" borderId="10" xfId="53" applyNumberFormat="1" applyFont="1" applyBorder="1" applyAlignment="1">
      <alignment horizontal="center" vertical="center"/>
      <protection/>
    </xf>
    <xf numFmtId="1" fontId="15" fillId="0" borderId="10" xfId="53" applyNumberFormat="1" applyFont="1" applyBorder="1" applyAlignment="1">
      <alignment horizontal="center" vertical="center"/>
      <protection/>
    </xf>
    <xf numFmtId="0" fontId="15" fillId="0" borderId="10" xfId="53" applyFont="1" applyBorder="1" applyAlignment="1">
      <alignment horizontal="center" vertical="center"/>
      <protection/>
    </xf>
    <xf numFmtId="1" fontId="28" fillId="36" borderId="10" xfId="53" applyNumberFormat="1" applyFont="1" applyFill="1" applyBorder="1" applyAlignment="1">
      <alignment horizontal="right" vertical="center"/>
      <protection/>
    </xf>
    <xf numFmtId="0" fontId="28" fillId="0" borderId="10" xfId="53" applyFont="1" applyBorder="1" applyAlignment="1">
      <alignment horizontal="left" vertical="center"/>
      <protection/>
    </xf>
    <xf numFmtId="0" fontId="28" fillId="36" borderId="10" xfId="53" applyFont="1" applyFill="1" applyBorder="1" applyAlignment="1">
      <alignment vertical="center" wrapText="1"/>
      <protection/>
    </xf>
    <xf numFmtId="0" fontId="30" fillId="37" borderId="10" xfId="53" applyFont="1" applyFill="1" applyBorder="1" applyAlignment="1">
      <alignment horizontal="center" vertical="center" wrapText="1"/>
      <protection/>
    </xf>
    <xf numFmtId="0" fontId="14" fillId="37" borderId="10" xfId="53" applyFont="1" applyFill="1" applyBorder="1" applyAlignment="1">
      <alignment horizontal="center" vertical="center"/>
      <protection/>
    </xf>
    <xf numFmtId="0" fontId="14" fillId="0" borderId="10" xfId="53" applyFont="1" applyBorder="1" applyAlignment="1">
      <alignment horizontal="left" vertical="center" wrapText="1" indent="1"/>
      <protection/>
    </xf>
    <xf numFmtId="4" fontId="13" fillId="35" borderId="10" xfId="53" applyNumberFormat="1" applyFont="1" applyFill="1" applyBorder="1" applyAlignment="1">
      <alignment vertical="center"/>
      <protection/>
    </xf>
    <xf numFmtId="49" fontId="5" fillId="34" borderId="10" xfId="61" applyNumberFormat="1" applyFont="1" applyFill="1" applyBorder="1" applyAlignment="1">
      <alignment horizontal="left" vertical="center" wrapText="1"/>
      <protection/>
    </xf>
    <xf numFmtId="49" fontId="6" fillId="0" borderId="10" xfId="61" applyNumberFormat="1" applyFont="1" applyBorder="1" applyAlignment="1">
      <alignment horizontal="left" vertical="center" wrapText="1"/>
      <protection/>
    </xf>
    <xf numFmtId="49" fontId="4" fillId="38" borderId="10" xfId="61" applyNumberFormat="1" applyFont="1" applyFill="1" applyBorder="1" applyAlignment="1">
      <alignment horizontal="left" vertical="center" wrapText="1"/>
      <protection/>
    </xf>
    <xf numFmtId="49" fontId="0" fillId="37" borderId="10" xfId="61" applyNumberFormat="1" applyFont="1" applyFill="1" applyBorder="1" applyAlignment="1">
      <alignment horizontal="left" vertical="center" wrapText="1"/>
      <protection/>
    </xf>
    <xf numFmtId="49" fontId="4" fillId="39" borderId="10" xfId="61" applyNumberFormat="1" applyFont="1" applyFill="1" applyBorder="1" applyAlignment="1">
      <alignment vertical="center" wrapText="1"/>
      <protection/>
    </xf>
    <xf numFmtId="0" fontId="5" fillId="34" borderId="10" xfId="61" applyFont="1" applyFill="1" applyBorder="1" applyAlignment="1">
      <alignment vertical="center"/>
      <protection/>
    </xf>
    <xf numFmtId="0" fontId="6" fillId="0" borderId="10" xfId="61" applyFont="1" applyBorder="1" applyAlignment="1">
      <alignment vertical="center"/>
      <protection/>
    </xf>
    <xf numFmtId="49" fontId="4" fillId="39" borderId="10" xfId="61" applyNumberFormat="1" applyFont="1" applyFill="1" applyBorder="1" applyAlignment="1">
      <alignment horizontal="left" vertical="center" wrapText="1"/>
      <protection/>
    </xf>
    <xf numFmtId="49" fontId="4" fillId="38" borderId="10" xfId="61" applyNumberFormat="1" applyFont="1" applyFill="1" applyBorder="1" applyAlignment="1">
      <alignment vertical="center" wrapText="1"/>
      <protection/>
    </xf>
    <xf numFmtId="4" fontId="0" fillId="0" borderId="10" xfId="61" applyNumberFormat="1" applyFont="1" applyBorder="1" applyAlignment="1">
      <alignment vertical="center"/>
      <protection/>
    </xf>
    <xf numFmtId="4" fontId="6" fillId="37" borderId="10" xfId="61" applyNumberFormat="1" applyFont="1" applyFill="1" applyBorder="1" applyAlignment="1">
      <alignment vertical="center"/>
      <protection/>
    </xf>
    <xf numFmtId="4" fontId="5" fillId="37" borderId="10" xfId="61" applyNumberFormat="1" applyFont="1" applyFill="1" applyBorder="1" applyAlignment="1">
      <alignment vertical="center"/>
      <protection/>
    </xf>
    <xf numFmtId="4" fontId="4" fillId="37" borderId="10" xfId="61" applyNumberFormat="1" applyFont="1" applyFill="1" applyBorder="1" applyAlignment="1">
      <alignment vertical="center"/>
      <protection/>
    </xf>
    <xf numFmtId="4" fontId="0" fillId="37" borderId="10" xfId="61" applyNumberFormat="1" applyFont="1" applyFill="1" applyBorder="1" applyAlignment="1">
      <alignment vertical="center"/>
      <protection/>
    </xf>
    <xf numFmtId="4" fontId="5" fillId="40" borderId="10" xfId="61" applyNumberFormat="1" applyFont="1" applyFill="1" applyBorder="1" applyAlignment="1">
      <alignment vertical="center"/>
      <protection/>
    </xf>
    <xf numFmtId="3" fontId="5" fillId="40" borderId="10" xfId="61" applyNumberFormat="1" applyFont="1" applyFill="1" applyBorder="1" applyAlignment="1">
      <alignment vertical="center"/>
      <protection/>
    </xf>
    <xf numFmtId="0" fontId="13" fillId="0" borderId="10" xfId="53" applyFont="1" applyBorder="1" applyAlignment="1">
      <alignment vertical="center"/>
      <protection/>
    </xf>
    <xf numFmtId="0" fontId="13" fillId="0" borderId="10" xfId="53" applyFont="1" applyFill="1" applyBorder="1" applyAlignment="1">
      <alignment vertical="center" wrapText="1"/>
      <protection/>
    </xf>
    <xf numFmtId="0" fontId="0" fillId="0" borderId="0" xfId="57" applyFont="1" applyAlignment="1">
      <alignment horizontal="center" vertical="center" wrapText="1"/>
      <protection/>
    </xf>
    <xf numFmtId="0" fontId="34" fillId="0" borderId="0" xfId="57" applyFont="1" applyAlignment="1">
      <alignment horizontal="center" vertical="center" wrapText="1"/>
      <protection/>
    </xf>
    <xf numFmtId="0" fontId="9" fillId="0" borderId="0" xfId="57" applyFont="1" applyAlignment="1">
      <alignment vertical="center" wrapText="1"/>
      <protection/>
    </xf>
    <xf numFmtId="0" fontId="35" fillId="0" borderId="0" xfId="57" applyFont="1" applyAlignment="1">
      <alignment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0" fontId="6" fillId="0" borderId="29" xfId="57" applyFont="1" applyBorder="1" applyAlignment="1">
      <alignment horizontal="center" vertical="center" wrapText="1"/>
      <protection/>
    </xf>
    <xf numFmtId="0" fontId="6" fillId="0" borderId="30" xfId="57" applyFont="1" applyBorder="1" applyAlignment="1">
      <alignment horizontal="center" vertical="center" wrapText="1"/>
      <protection/>
    </xf>
    <xf numFmtId="0" fontId="0" fillId="0" borderId="31" xfId="57" applyFont="1" applyBorder="1" applyAlignment="1">
      <alignment horizontal="center" vertical="center" wrapText="1"/>
      <protection/>
    </xf>
    <xf numFmtId="0" fontId="22" fillId="0" borderId="32" xfId="57" applyFont="1" applyBorder="1" applyAlignment="1">
      <alignment horizontal="center" vertical="center" wrapText="1"/>
      <protection/>
    </xf>
    <xf numFmtId="0" fontId="22" fillId="0" borderId="10" xfId="57" applyFont="1" applyBorder="1" applyAlignment="1">
      <alignment horizontal="center" vertical="center" wrapText="1"/>
      <protection/>
    </xf>
    <xf numFmtId="0" fontId="22" fillId="0" borderId="33" xfId="57" applyFont="1" applyBorder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36" fillId="0" borderId="0" xfId="57" applyFont="1" applyAlignment="1">
      <alignment horizontal="center" vertical="center" wrapText="1"/>
      <protection/>
    </xf>
    <xf numFmtId="0" fontId="37" fillId="41" borderId="32" xfId="57" applyFont="1" applyFill="1" applyBorder="1" applyAlignment="1">
      <alignment horizontal="left" vertical="center" wrapText="1"/>
      <protection/>
    </xf>
    <xf numFmtId="4" fontId="4" fillId="41" borderId="10" xfId="57" applyNumberFormat="1" applyFont="1" applyFill="1" applyBorder="1" applyAlignment="1">
      <alignment vertical="center" wrapText="1"/>
      <protection/>
    </xf>
    <xf numFmtId="10" fontId="4" fillId="41" borderId="33" xfId="57" applyNumberFormat="1" applyFont="1" applyFill="1" applyBorder="1" applyAlignment="1">
      <alignment horizontal="right" vertical="center" wrapText="1"/>
      <protection/>
    </xf>
    <xf numFmtId="0" fontId="38" fillId="0" borderId="32" xfId="57" applyFont="1" applyBorder="1" applyAlignment="1">
      <alignment horizontal="left" vertical="center" wrapText="1"/>
      <protection/>
    </xf>
    <xf numFmtId="4" fontId="1" fillId="0" borderId="10" xfId="57" applyNumberFormat="1" applyFont="1" applyBorder="1" applyAlignment="1">
      <alignment vertical="center" wrapText="1"/>
      <protection/>
    </xf>
    <xf numFmtId="10" fontId="0" fillId="0" borderId="33" xfId="57" applyNumberFormat="1" applyFont="1" applyBorder="1" applyAlignment="1">
      <alignment horizontal="right" vertical="center" wrapText="1"/>
      <protection/>
    </xf>
    <xf numFmtId="0" fontId="39" fillId="0" borderId="32" xfId="57" applyFont="1" applyBorder="1" applyAlignment="1">
      <alignment horizontal="left" vertical="center" wrapText="1"/>
      <protection/>
    </xf>
    <xf numFmtId="4" fontId="3" fillId="0" borderId="10" xfId="57" applyNumberFormat="1" applyFont="1" applyBorder="1" applyAlignment="1">
      <alignment vertical="center" wrapText="1"/>
      <protection/>
    </xf>
    <xf numFmtId="10" fontId="4" fillId="0" borderId="33" xfId="57" applyNumberFormat="1" applyFont="1" applyBorder="1" applyAlignment="1">
      <alignment horizontal="right" vertical="center" wrapText="1"/>
      <protection/>
    </xf>
    <xf numFmtId="0" fontId="4" fillId="0" borderId="0" xfId="57" applyFont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0" fontId="1" fillId="0" borderId="32" xfId="57" applyFont="1" applyBorder="1" applyAlignment="1">
      <alignment horizontal="left" vertical="center" wrapText="1"/>
      <protection/>
    </xf>
    <xf numFmtId="0" fontId="37" fillId="36" borderId="32" xfId="57" applyFont="1" applyFill="1" applyBorder="1" applyAlignment="1">
      <alignment horizontal="left" vertical="center" wrapText="1"/>
      <protection/>
    </xf>
    <xf numFmtId="4" fontId="4" fillId="36" borderId="10" xfId="57" applyNumberFormat="1" applyFont="1" applyFill="1" applyBorder="1" applyAlignment="1">
      <alignment vertical="center" wrapText="1"/>
      <protection/>
    </xf>
    <xf numFmtId="10" fontId="4" fillId="36" borderId="33" xfId="57" applyNumberFormat="1" applyFont="1" applyFill="1" applyBorder="1" applyAlignment="1">
      <alignment horizontal="right" vertical="center" wrapText="1"/>
      <protection/>
    </xf>
    <xf numFmtId="4" fontId="3" fillId="0" borderId="34" xfId="57" applyNumberFormat="1" applyFont="1" applyBorder="1" applyAlignment="1">
      <alignment vertical="center" wrapText="1"/>
      <protection/>
    </xf>
    <xf numFmtId="10" fontId="4" fillId="0" borderId="35" xfId="57" applyNumberFormat="1" applyFont="1" applyBorder="1" applyAlignment="1">
      <alignment horizontal="right" vertical="center" wrapText="1"/>
      <protection/>
    </xf>
    <xf numFmtId="0" fontId="0" fillId="0" borderId="0" xfId="57" applyFont="1" applyBorder="1" applyAlignment="1">
      <alignment horizontal="left" vertical="center" wrapText="1"/>
      <protection/>
    </xf>
    <xf numFmtId="4" fontId="0" fillId="0" borderId="0" xfId="57" applyNumberFormat="1" applyFont="1" applyBorder="1" applyAlignment="1">
      <alignment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34" fillId="0" borderId="0" xfId="57" applyFont="1" applyBorder="1" applyAlignment="1">
      <alignment horizontal="center" vertical="center" wrapText="1"/>
      <protection/>
    </xf>
    <xf numFmtId="0" fontId="0" fillId="0" borderId="0" xfId="57" applyFont="1" applyAlignment="1">
      <alignment horizontal="left" vertical="center" wrapText="1"/>
      <protection/>
    </xf>
    <xf numFmtId="0" fontId="17" fillId="35" borderId="10" xfId="53" applyFont="1" applyFill="1" applyBorder="1" applyAlignment="1">
      <alignment horizontal="center" vertical="center"/>
      <protection/>
    </xf>
    <xf numFmtId="49" fontId="17" fillId="35" borderId="10" xfId="53" applyNumberFormat="1" applyFont="1" applyFill="1" applyBorder="1" applyAlignment="1">
      <alignment horizontal="center" vertical="center"/>
      <protection/>
    </xf>
    <xf numFmtId="0" fontId="17" fillId="35" borderId="10" xfId="53" applyFont="1" applyFill="1" applyBorder="1" applyAlignment="1">
      <alignment horizontal="left" vertical="center" wrapText="1"/>
      <protection/>
    </xf>
    <xf numFmtId="49" fontId="17" fillId="35" borderId="10" xfId="53" applyNumberFormat="1" applyFont="1" applyFill="1" applyBorder="1" applyAlignment="1">
      <alignment horizontal="left" vertical="center" wrapText="1"/>
      <protection/>
    </xf>
    <xf numFmtId="4" fontId="17" fillId="35" borderId="10" xfId="53" applyNumberFormat="1" applyFont="1" applyFill="1" applyBorder="1" applyAlignment="1">
      <alignment vertical="center"/>
      <protection/>
    </xf>
    <xf numFmtId="0" fontId="17" fillId="35" borderId="10" xfId="53" applyFont="1" applyFill="1" applyBorder="1" applyAlignment="1">
      <alignment vertical="center" wrapText="1"/>
      <protection/>
    </xf>
    <xf numFmtId="0" fontId="28" fillId="0" borderId="10" xfId="53" applyFont="1" applyFill="1" applyBorder="1" applyAlignment="1">
      <alignment horizontal="center" vertical="center"/>
      <protection/>
    </xf>
    <xf numFmtId="0" fontId="28" fillId="0" borderId="16" xfId="53" applyFont="1" applyFill="1" applyBorder="1" applyAlignment="1">
      <alignment horizontal="center" vertical="center" wrapText="1"/>
      <protection/>
    </xf>
    <xf numFmtId="0" fontId="28" fillId="0" borderId="27" xfId="53" applyFont="1" applyFill="1" applyBorder="1" applyAlignment="1">
      <alignment horizontal="center" vertical="center" wrapText="1"/>
      <protection/>
    </xf>
    <xf numFmtId="0" fontId="28" fillId="0" borderId="16" xfId="53" applyFont="1" applyFill="1" applyBorder="1" applyAlignment="1">
      <alignment horizontal="center" vertical="center"/>
      <protection/>
    </xf>
    <xf numFmtId="0" fontId="1" fillId="0" borderId="36" xfId="57" applyFont="1" applyBorder="1" applyAlignment="1">
      <alignment horizontal="left" vertical="center"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40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38" borderId="10" xfId="0" applyFill="1" applyBorder="1" applyAlignment="1">
      <alignment/>
    </xf>
    <xf numFmtId="0" fontId="5" fillId="36" borderId="21" xfId="0" applyFont="1" applyFill="1" applyBorder="1" applyAlignment="1">
      <alignment/>
    </xf>
    <xf numFmtId="0" fontId="40" fillId="36" borderId="21" xfId="0" applyFont="1" applyFill="1" applyBorder="1" applyAlignment="1">
      <alignment/>
    </xf>
    <xf numFmtId="0" fontId="0" fillId="40" borderId="38" xfId="0" applyFill="1" applyBorder="1" applyAlignment="1">
      <alignment horizontal="center" vertical="center"/>
    </xf>
    <xf numFmtId="49" fontId="12" fillId="0" borderId="10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left" vertical="center" wrapText="1"/>
      <protection/>
    </xf>
    <xf numFmtId="4" fontId="12" fillId="0" borderId="10" xfId="53" applyNumberFormat="1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39" xfId="0" applyBorder="1" applyAlignment="1">
      <alignment wrapText="1"/>
    </xf>
    <xf numFmtId="0" fontId="14" fillId="0" borderId="26" xfId="53" applyFont="1" applyBorder="1" applyAlignment="1">
      <alignment horizontal="center" vertical="center"/>
      <protection/>
    </xf>
    <xf numFmtId="0" fontId="9" fillId="0" borderId="22" xfId="0" applyFont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37" xfId="0" applyBorder="1" applyAlignment="1">
      <alignment wrapText="1"/>
    </xf>
    <xf numFmtId="0" fontId="9" fillId="0" borderId="17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38" xfId="0" applyBorder="1" applyAlignment="1">
      <alignment wrapText="1"/>
    </xf>
    <xf numFmtId="0" fontId="11" fillId="0" borderId="0" xfId="53" applyFont="1" applyBorder="1" applyAlignment="1">
      <alignment horizontal="center" vertical="center" wrapText="1"/>
      <protection/>
    </xf>
    <xf numFmtId="0" fontId="10" fillId="0" borderId="0" xfId="53" applyBorder="1" applyAlignment="1">
      <alignment wrapText="1"/>
      <protection/>
    </xf>
    <xf numFmtId="0" fontId="1" fillId="0" borderId="10" xfId="60" applyFont="1" applyBorder="1" applyAlignment="1">
      <alignment horizontal="center" vertical="center"/>
      <protection/>
    </xf>
    <xf numFmtId="0" fontId="1" fillId="0" borderId="16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 wrapText="1"/>
      <protection/>
    </xf>
    <xf numFmtId="0" fontId="9" fillId="40" borderId="10" xfId="57" applyFont="1" applyFill="1" applyBorder="1" applyAlignment="1">
      <alignment horizontal="center" vertical="center" wrapText="1"/>
      <protection/>
    </xf>
    <xf numFmtId="0" fontId="2" fillId="0" borderId="42" xfId="57" applyFont="1" applyBorder="1" applyAlignment="1">
      <alignment horizontal="center" vertical="center" wrapText="1"/>
      <protection/>
    </xf>
    <xf numFmtId="0" fontId="29" fillId="0" borderId="43" xfId="57" applyFont="1" applyBorder="1" applyAlignment="1">
      <alignment horizontal="left" vertical="center" wrapText="1"/>
      <protection/>
    </xf>
    <xf numFmtId="0" fontId="29" fillId="0" borderId="28" xfId="57" applyFont="1" applyBorder="1" applyAlignment="1">
      <alignment horizontal="left" vertical="center" wrapText="1"/>
      <protection/>
    </xf>
    <xf numFmtId="0" fontId="37" fillId="0" borderId="44" xfId="57" applyFont="1" applyBorder="1" applyAlignment="1">
      <alignment horizontal="left" vertical="center" wrapText="1"/>
      <protection/>
    </xf>
    <xf numFmtId="0" fontId="37" fillId="0" borderId="45" xfId="57" applyFont="1" applyBorder="1" applyAlignment="1">
      <alignment horizontal="left" vertical="center" wrapText="1"/>
      <protection/>
    </xf>
    <xf numFmtId="4" fontId="0" fillId="0" borderId="21" xfId="57" applyNumberFormat="1" applyFont="1" applyBorder="1" applyAlignment="1">
      <alignment horizontal="right" vertical="center" wrapText="1"/>
      <protection/>
    </xf>
    <xf numFmtId="4" fontId="0" fillId="0" borderId="46" xfId="57" applyNumberFormat="1" applyFont="1" applyBorder="1" applyAlignment="1">
      <alignment horizontal="right" vertical="center" wrapText="1"/>
      <protection/>
    </xf>
    <xf numFmtId="4" fontId="0" fillId="0" borderId="47" xfId="57" applyNumberFormat="1" applyFont="1" applyBorder="1" applyAlignment="1">
      <alignment horizontal="right" vertical="center" wrapText="1"/>
      <protection/>
    </xf>
    <xf numFmtId="0" fontId="4" fillId="0" borderId="48" xfId="57" applyFont="1" applyBorder="1" applyAlignment="1">
      <alignment horizontal="left" vertical="center" wrapText="1"/>
      <protection/>
    </xf>
    <xf numFmtId="0" fontId="4" fillId="0" borderId="49" xfId="57" applyFont="1" applyBorder="1" applyAlignment="1">
      <alignment horizontal="left" vertical="center" wrapText="1"/>
      <protection/>
    </xf>
    <xf numFmtId="4" fontId="4" fillId="0" borderId="50" xfId="57" applyNumberFormat="1" applyFont="1" applyBorder="1" applyAlignment="1">
      <alignment horizontal="right" vertical="center" wrapText="1"/>
      <protection/>
    </xf>
    <xf numFmtId="4" fontId="4" fillId="0" borderId="51" xfId="57" applyNumberFormat="1" applyFont="1" applyBorder="1" applyAlignment="1">
      <alignment horizontal="right" vertical="center" wrapText="1"/>
      <protection/>
    </xf>
    <xf numFmtId="4" fontId="4" fillId="0" borderId="52" xfId="57" applyNumberFormat="1" applyFont="1" applyBorder="1" applyAlignment="1">
      <alignment horizontal="right" vertical="center" wrapText="1"/>
      <protection/>
    </xf>
    <xf numFmtId="0" fontId="4" fillId="0" borderId="43" xfId="57" applyFont="1" applyBorder="1" applyAlignment="1">
      <alignment horizontal="left" vertical="center" wrapText="1"/>
      <protection/>
    </xf>
    <xf numFmtId="0" fontId="4" fillId="0" borderId="28" xfId="57" applyFont="1" applyBorder="1" applyAlignment="1">
      <alignment horizontal="left" vertical="center" wrapText="1"/>
      <protection/>
    </xf>
    <xf numFmtId="4" fontId="4" fillId="0" borderId="21" xfId="57" applyNumberFormat="1" applyFont="1" applyBorder="1" applyAlignment="1">
      <alignment horizontal="right" vertical="center" wrapText="1"/>
      <protection/>
    </xf>
    <xf numFmtId="4" fontId="4" fillId="0" borderId="46" xfId="57" applyNumberFormat="1" applyFont="1" applyBorder="1" applyAlignment="1">
      <alignment horizontal="right" vertical="center" wrapText="1"/>
      <protection/>
    </xf>
    <xf numFmtId="4" fontId="4" fillId="0" borderId="47" xfId="57" applyNumberFormat="1" applyFont="1" applyBorder="1" applyAlignment="1">
      <alignment horizontal="right" vertical="center" wrapText="1"/>
      <protection/>
    </xf>
    <xf numFmtId="0" fontId="0" fillId="0" borderId="43" xfId="57" applyFont="1" applyBorder="1" applyAlignment="1">
      <alignment horizontal="left" vertical="center" wrapText="1"/>
      <protection/>
    </xf>
    <xf numFmtId="0" fontId="0" fillId="0" borderId="28" xfId="57" applyFont="1" applyBorder="1" applyAlignment="1">
      <alignment horizontal="left" vertical="center" wrapText="1"/>
      <protection/>
    </xf>
    <xf numFmtId="0" fontId="0" fillId="0" borderId="0" xfId="57" applyFont="1" applyAlignment="1">
      <alignment horizontal="center" vertical="center" wrapText="1"/>
      <protection/>
    </xf>
    <xf numFmtId="0" fontId="0" fillId="0" borderId="0" xfId="57" applyFont="1" applyBorder="1" applyAlignment="1">
      <alignment horizontal="right" vertical="center" wrapText="1"/>
      <protection/>
    </xf>
    <xf numFmtId="0" fontId="0" fillId="0" borderId="43" xfId="57" applyFont="1" applyBorder="1" applyAlignment="1">
      <alignment horizontal="center" vertical="center" wrapText="1"/>
      <protection/>
    </xf>
    <xf numFmtId="0" fontId="0" fillId="0" borderId="28" xfId="57" applyFont="1" applyBorder="1" applyAlignment="1">
      <alignment horizontal="center" vertical="center" wrapText="1"/>
      <protection/>
    </xf>
    <xf numFmtId="4" fontId="4" fillId="0" borderId="53" xfId="57" applyNumberFormat="1" applyFont="1" applyBorder="1" applyAlignment="1">
      <alignment horizontal="right" vertical="center" wrapText="1"/>
      <protection/>
    </xf>
    <xf numFmtId="4" fontId="4" fillId="0" borderId="54" xfId="57" applyNumberFormat="1" applyFont="1" applyBorder="1" applyAlignment="1">
      <alignment horizontal="right" vertical="center" wrapText="1"/>
      <protection/>
    </xf>
    <xf numFmtId="4" fontId="4" fillId="0" borderId="55" xfId="57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3" fillId="0" borderId="21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5" fillId="40" borderId="21" xfId="0" applyFont="1" applyFill="1" applyBorder="1" applyAlignment="1">
      <alignment horizontal="center" vertical="center"/>
    </xf>
    <xf numFmtId="0" fontId="5" fillId="40" borderId="46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40" borderId="21" xfId="0" applyFont="1" applyFill="1" applyBorder="1" applyAlignment="1">
      <alignment horizontal="center" vertical="center" wrapText="1"/>
    </xf>
    <xf numFmtId="0" fontId="0" fillId="40" borderId="46" xfId="0" applyFill="1" applyBorder="1" applyAlignment="1">
      <alignment horizontal="center" vertical="center" wrapText="1"/>
    </xf>
    <xf numFmtId="0" fontId="0" fillId="40" borderId="28" xfId="0" applyFill="1" applyBorder="1" applyAlignment="1">
      <alignment horizontal="center" vertical="center" wrapText="1"/>
    </xf>
    <xf numFmtId="0" fontId="0" fillId="40" borderId="46" xfId="0" applyFill="1" applyBorder="1" applyAlignment="1">
      <alignment horizontal="center" vertical="center"/>
    </xf>
    <xf numFmtId="0" fontId="0" fillId="40" borderId="28" xfId="0" applyFill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4" fillId="38" borderId="21" xfId="0" applyFont="1" applyFill="1" applyBorder="1" applyAlignment="1">
      <alignment horizontal="right"/>
    </xf>
    <xf numFmtId="0" fontId="4" fillId="38" borderId="46" xfId="0" applyFont="1" applyFill="1" applyBorder="1" applyAlignment="1">
      <alignment horizontal="right"/>
    </xf>
    <xf numFmtId="0" fontId="4" fillId="38" borderId="28" xfId="0" applyFont="1" applyFill="1" applyBorder="1" applyAlignment="1">
      <alignment horizontal="right"/>
    </xf>
    <xf numFmtId="4" fontId="19" fillId="40" borderId="10" xfId="53" applyNumberFormat="1" applyFont="1" applyFill="1" applyBorder="1" applyAlignment="1">
      <alignment horizontal="center" vertical="center"/>
      <protection/>
    </xf>
    <xf numFmtId="4" fontId="13" fillId="40" borderId="10" xfId="53" applyNumberFormat="1" applyFont="1" applyFill="1" applyBorder="1" applyAlignment="1">
      <alignment horizontal="center" vertical="center"/>
      <protection/>
    </xf>
    <xf numFmtId="0" fontId="16" fillId="0" borderId="16" xfId="53" applyFont="1" applyFill="1" applyBorder="1" applyAlignment="1">
      <alignment horizontal="center" vertical="center" wrapText="1"/>
      <protection/>
    </xf>
    <xf numFmtId="0" fontId="16" fillId="0" borderId="26" xfId="53" applyFont="1" applyFill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0" fontId="19" fillId="40" borderId="10" xfId="53" applyFont="1" applyFill="1" applyBorder="1" applyAlignment="1">
      <alignment horizontal="center" vertical="center"/>
      <protection/>
    </xf>
    <xf numFmtId="0" fontId="31" fillId="42" borderId="10" xfId="53" applyFont="1" applyFill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/>
      <protection/>
    </xf>
    <xf numFmtId="0" fontId="16" fillId="0" borderId="37" xfId="53" applyFont="1" applyFill="1" applyBorder="1" applyAlignment="1">
      <alignment horizontal="center" vertical="center" wrapText="1"/>
      <protection/>
    </xf>
    <xf numFmtId="0" fontId="16" fillId="0" borderId="38" xfId="53" applyFont="1" applyFill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5" fillId="40" borderId="21" xfId="61" applyFont="1" applyFill="1" applyBorder="1" applyAlignment="1">
      <alignment horizontal="center" vertical="center" wrapText="1"/>
      <protection/>
    </xf>
    <xf numFmtId="0" fontId="5" fillId="40" borderId="46" xfId="61" applyFont="1" applyFill="1" applyBorder="1" applyAlignment="1">
      <alignment horizontal="center" vertical="center" wrapText="1"/>
      <protection/>
    </xf>
    <xf numFmtId="0" fontId="5" fillId="40" borderId="28" xfId="61" applyFont="1" applyFill="1" applyBorder="1" applyAlignment="1">
      <alignment horizontal="center" vertical="center" wrapText="1"/>
      <protection/>
    </xf>
    <xf numFmtId="0" fontId="32" fillId="42" borderId="21" xfId="61" applyFont="1" applyFill="1" applyBorder="1" applyAlignment="1">
      <alignment horizontal="center" vertical="center"/>
      <protection/>
    </xf>
    <xf numFmtId="0" fontId="32" fillId="42" borderId="46" xfId="61" applyFont="1" applyFill="1" applyBorder="1" applyAlignment="1">
      <alignment horizontal="center" vertical="center"/>
      <protection/>
    </xf>
    <xf numFmtId="0" fontId="32" fillId="42" borderId="28" xfId="61" applyFont="1" applyFill="1" applyBorder="1" applyAlignment="1">
      <alignment horizontal="center" vertical="center"/>
      <protection/>
    </xf>
    <xf numFmtId="0" fontId="10" fillId="0" borderId="56" xfId="53" applyBorder="1" applyAlignment="1">
      <alignment vertical="center"/>
      <protection/>
    </xf>
    <xf numFmtId="0" fontId="9" fillId="42" borderId="10" xfId="53" applyFont="1" applyFill="1" applyBorder="1" applyAlignment="1">
      <alignment horizontal="center" vertical="center" wrapText="1"/>
      <protection/>
    </xf>
    <xf numFmtId="0" fontId="28" fillId="0" borderId="57" xfId="53" applyFont="1" applyFill="1" applyBorder="1" applyAlignment="1">
      <alignment horizontal="center" vertical="center"/>
      <protection/>
    </xf>
    <xf numFmtId="0" fontId="28" fillId="0" borderId="18" xfId="53" applyFont="1" applyFill="1" applyBorder="1" applyAlignment="1">
      <alignment horizontal="center" vertical="center"/>
      <protection/>
    </xf>
    <xf numFmtId="0" fontId="28" fillId="0" borderId="15" xfId="53" applyFont="1" applyFill="1" applyBorder="1" applyAlignment="1">
      <alignment horizontal="center" vertical="center"/>
      <protection/>
    </xf>
    <xf numFmtId="0" fontId="28" fillId="0" borderId="11" xfId="53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/>
      <protection/>
    </xf>
    <xf numFmtId="0" fontId="28" fillId="0" borderId="16" xfId="53" applyFont="1" applyFill="1" applyBorder="1" applyAlignment="1">
      <alignment horizontal="center" vertical="center"/>
      <protection/>
    </xf>
    <xf numFmtId="0" fontId="28" fillId="0" borderId="11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8" fillId="0" borderId="16" xfId="53" applyFont="1" applyFill="1" applyBorder="1" applyAlignment="1">
      <alignment horizontal="center" vertical="center" wrapText="1"/>
      <protection/>
    </xf>
    <xf numFmtId="0" fontId="28" fillId="0" borderId="27" xfId="53" applyFont="1" applyFill="1" applyBorder="1" applyAlignment="1">
      <alignment horizontal="center" vertical="center" wrapText="1"/>
      <protection/>
    </xf>
    <xf numFmtId="0" fontId="28" fillId="36" borderId="10" xfId="53" applyFont="1" applyFill="1" applyBorder="1" applyAlignment="1">
      <alignment horizontal="center" vertical="center"/>
      <protection/>
    </xf>
    <xf numFmtId="0" fontId="28" fillId="0" borderId="58" xfId="53" applyFont="1" applyFill="1" applyBorder="1" applyAlignment="1">
      <alignment horizontal="center" vertical="center" wrapText="1"/>
      <protection/>
    </xf>
    <xf numFmtId="0" fontId="28" fillId="0" borderId="59" xfId="53" applyFont="1" applyFill="1" applyBorder="1" applyAlignment="1">
      <alignment horizontal="center" vertical="center" wrapText="1"/>
      <protection/>
    </xf>
    <xf numFmtId="0" fontId="28" fillId="0" borderId="60" xfId="53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25" xfId="60" applyFont="1" applyFill="1" applyBorder="1" applyAlignment="1">
      <alignment horizontal="center" vertical="center" wrapText="1"/>
      <protection/>
    </xf>
    <xf numFmtId="0" fontId="9" fillId="42" borderId="22" xfId="60" applyFont="1" applyFill="1" applyBorder="1" applyAlignment="1">
      <alignment horizontal="center" vertical="center"/>
      <protection/>
    </xf>
    <xf numFmtId="0" fontId="9" fillId="42" borderId="40" xfId="60" applyFont="1" applyFill="1" applyBorder="1" applyAlignment="1">
      <alignment horizontal="center" vertical="center"/>
      <protection/>
    </xf>
    <xf numFmtId="0" fontId="9" fillId="42" borderId="37" xfId="60" applyFont="1" applyFill="1" applyBorder="1" applyAlignment="1">
      <alignment horizontal="center" vertical="center"/>
      <protection/>
    </xf>
    <xf numFmtId="0" fontId="9" fillId="42" borderId="17" xfId="60" applyFont="1" applyFill="1" applyBorder="1" applyAlignment="1">
      <alignment horizontal="center" vertical="center"/>
      <protection/>
    </xf>
    <xf numFmtId="0" fontId="9" fillId="42" borderId="0" xfId="60" applyFont="1" applyFill="1" applyBorder="1" applyAlignment="1">
      <alignment horizontal="center" vertical="center"/>
      <protection/>
    </xf>
    <xf numFmtId="0" fontId="9" fillId="42" borderId="39" xfId="60" applyFont="1" applyFill="1" applyBorder="1" applyAlignment="1">
      <alignment horizontal="center" vertical="center"/>
      <protection/>
    </xf>
    <xf numFmtId="0" fontId="9" fillId="42" borderId="19" xfId="60" applyFont="1" applyFill="1" applyBorder="1" applyAlignment="1">
      <alignment horizontal="center" vertical="center"/>
      <protection/>
    </xf>
    <xf numFmtId="0" fontId="26" fillId="42" borderId="41" xfId="60" applyFont="1" applyFill="1" applyBorder="1" applyAlignment="1">
      <alignment horizontal="center" vertical="center"/>
      <protection/>
    </xf>
    <xf numFmtId="0" fontId="26" fillId="42" borderId="38" xfId="60" applyFont="1" applyFill="1" applyBorder="1" applyAlignment="1">
      <alignment horizontal="center" vertical="center"/>
      <protection/>
    </xf>
    <xf numFmtId="0" fontId="0" fillId="0" borderId="0" xfId="60" applyFont="1" applyAlignment="1">
      <alignment horizontal="center" vertical="center"/>
      <protection/>
    </xf>
    <xf numFmtId="0" fontId="4" fillId="33" borderId="61" xfId="60" applyFont="1" applyFill="1" applyBorder="1" applyAlignment="1">
      <alignment horizontal="center" vertical="center"/>
      <protection/>
    </xf>
    <xf numFmtId="0" fontId="4" fillId="33" borderId="62" xfId="60" applyFont="1" applyFill="1" applyBorder="1" applyAlignment="1">
      <alignment horizontal="center" vertical="center"/>
      <protection/>
    </xf>
    <xf numFmtId="0" fontId="4" fillId="33" borderId="57" xfId="60" applyFont="1" applyFill="1" applyBorder="1" applyAlignment="1">
      <alignment horizontal="center" vertical="center"/>
      <protection/>
    </xf>
    <xf numFmtId="0" fontId="4" fillId="33" borderId="23" xfId="60" applyFont="1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4" fillId="33" borderId="13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13" xfId="60" applyFont="1" applyFill="1" applyBorder="1" applyAlignment="1">
      <alignment horizontal="center"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0" applyAlignment="1">
      <alignment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4" xfId="56"/>
    <cellStyle name="Normalny 2_BIP-2007 roczne-załączniki" xfId="57"/>
    <cellStyle name="Normalny 3" xfId="58"/>
    <cellStyle name="Normalny 4" xfId="59"/>
    <cellStyle name="Normalny_sesja 1 -luty08" xfId="60"/>
    <cellStyle name="Normalny_Zeszyt1_OD MONIKI H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52578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52578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4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3.8515625" style="188" customWidth="1"/>
    <col min="2" max="2" width="14.28125" style="188" customWidth="1"/>
    <col min="3" max="3" width="16.140625" style="188" customWidth="1"/>
    <col min="4" max="4" width="14.57421875" style="188" customWidth="1"/>
    <col min="5" max="5" width="14.140625" style="188" customWidth="1"/>
    <col min="6" max="6" width="9.140625" style="188" customWidth="1"/>
    <col min="7" max="16384" width="9.140625" style="189" customWidth="1"/>
  </cols>
  <sheetData>
    <row r="1" spans="3:4" ht="12.75" customHeight="1">
      <c r="C1" s="289"/>
      <c r="D1" s="289"/>
    </row>
    <row r="2" spans="1:7" ht="15.75" customHeight="1">
      <c r="A2" s="268" t="s">
        <v>113</v>
      </c>
      <c r="B2" s="268"/>
      <c r="C2" s="268"/>
      <c r="D2" s="268"/>
      <c r="E2" s="268"/>
      <c r="F2" s="190"/>
      <c r="G2" s="191"/>
    </row>
    <row r="3" spans="1:7" ht="15.75" customHeight="1">
      <c r="A3" s="268"/>
      <c r="B3" s="268"/>
      <c r="C3" s="268"/>
      <c r="D3" s="268"/>
      <c r="E3" s="268"/>
      <c r="F3" s="190"/>
      <c r="G3" s="191"/>
    </row>
    <row r="4" spans="1:7" ht="18.75" customHeight="1">
      <c r="A4" s="268"/>
      <c r="B4" s="268"/>
      <c r="C4" s="268"/>
      <c r="D4" s="268"/>
      <c r="E4" s="268"/>
      <c r="F4" s="190"/>
      <c r="G4" s="191"/>
    </row>
    <row r="5" spans="1:5" ht="17.25" customHeight="1">
      <c r="A5" s="192"/>
      <c r="B5" s="192"/>
      <c r="C5" s="290"/>
      <c r="D5" s="290"/>
      <c r="E5" s="290"/>
    </row>
    <row r="6" spans="1:5" ht="14.25" customHeight="1" thickBot="1">
      <c r="A6" s="269"/>
      <c r="B6" s="269"/>
      <c r="C6" s="269"/>
      <c r="D6" s="269"/>
      <c r="E6" s="269"/>
    </row>
    <row r="7" spans="1:5" ht="39" thickTop="1">
      <c r="A7" s="193" t="s">
        <v>2</v>
      </c>
      <c r="B7" s="194" t="s">
        <v>53</v>
      </c>
      <c r="C7" s="194" t="s">
        <v>54</v>
      </c>
      <c r="D7" s="194" t="s">
        <v>38</v>
      </c>
      <c r="E7" s="195" t="s">
        <v>55</v>
      </c>
    </row>
    <row r="8" spans="1:6" s="200" customFormat="1" ht="11.25">
      <c r="A8" s="196">
        <v>1</v>
      </c>
      <c r="B8" s="197">
        <v>2</v>
      </c>
      <c r="C8" s="197">
        <v>3</v>
      </c>
      <c r="D8" s="197">
        <v>4</v>
      </c>
      <c r="E8" s="198">
        <v>5</v>
      </c>
      <c r="F8" s="199"/>
    </row>
    <row r="9" spans="1:5" ht="12.75">
      <c r="A9" s="201" t="s">
        <v>56</v>
      </c>
      <c r="B9" s="202"/>
      <c r="C9" s="202"/>
      <c r="D9" s="202"/>
      <c r="E9" s="203"/>
    </row>
    <row r="10" spans="1:5" ht="12.75">
      <c r="A10" s="204" t="s">
        <v>11</v>
      </c>
      <c r="B10" s="205"/>
      <c r="C10" s="205"/>
      <c r="D10" s="205"/>
      <c r="E10" s="206"/>
    </row>
    <row r="11" spans="1:5" ht="12.75">
      <c r="A11" s="212" t="s">
        <v>115</v>
      </c>
      <c r="B11" s="205"/>
      <c r="C11" s="205"/>
      <c r="D11" s="205"/>
      <c r="E11" s="206"/>
    </row>
    <row r="12" spans="1:5" ht="12.75">
      <c r="A12" s="212" t="s">
        <v>116</v>
      </c>
      <c r="B12" s="205"/>
      <c r="C12" s="205"/>
      <c r="D12" s="205"/>
      <c r="E12" s="206"/>
    </row>
    <row r="13" spans="1:5" ht="12.75">
      <c r="A13" s="212"/>
      <c r="B13" s="205"/>
      <c r="C13" s="205"/>
      <c r="D13" s="205"/>
      <c r="E13" s="206"/>
    </row>
    <row r="14" spans="1:5" ht="12.75">
      <c r="A14" s="207" t="s">
        <v>117</v>
      </c>
      <c r="B14" s="205"/>
      <c r="C14" s="205"/>
      <c r="D14" s="205"/>
      <c r="E14" s="206"/>
    </row>
    <row r="15" spans="1:6" s="211" customFormat="1" ht="12.75">
      <c r="A15" s="207" t="s">
        <v>118</v>
      </c>
      <c r="B15" s="208"/>
      <c r="C15" s="208"/>
      <c r="D15" s="208"/>
      <c r="E15" s="209"/>
      <c r="F15" s="210"/>
    </row>
    <row r="16" spans="1:6" s="211" customFormat="1" ht="12.75">
      <c r="A16" s="207" t="s">
        <v>11</v>
      </c>
      <c r="B16" s="208"/>
      <c r="C16" s="208"/>
      <c r="D16" s="208"/>
      <c r="E16" s="209"/>
      <c r="F16" s="210"/>
    </row>
    <row r="17" spans="1:5" ht="12.75">
      <c r="A17" s="212" t="s">
        <v>57</v>
      </c>
      <c r="B17" s="205"/>
      <c r="C17" s="205"/>
      <c r="D17" s="205"/>
      <c r="E17" s="206"/>
    </row>
    <row r="18" spans="1:5" ht="24">
      <c r="A18" s="212" t="s">
        <v>58</v>
      </c>
      <c r="B18" s="205"/>
      <c r="C18" s="205"/>
      <c r="D18" s="205"/>
      <c r="E18" s="206"/>
    </row>
    <row r="19" spans="1:5" ht="12.75">
      <c r="A19" s="212" t="s">
        <v>59</v>
      </c>
      <c r="B19" s="205"/>
      <c r="C19" s="205"/>
      <c r="D19" s="205"/>
      <c r="E19" s="206"/>
    </row>
    <row r="20" spans="1:5" ht="12.75">
      <c r="A20" s="212" t="s">
        <v>60</v>
      </c>
      <c r="B20" s="205"/>
      <c r="C20" s="205"/>
      <c r="D20" s="205"/>
      <c r="E20" s="206"/>
    </row>
    <row r="21" spans="1:5" ht="12.75">
      <c r="A21" s="212" t="s">
        <v>91</v>
      </c>
      <c r="B21" s="205"/>
      <c r="C21" s="205"/>
      <c r="D21" s="205"/>
      <c r="E21" s="206">
        <f>IF(C21=0,"",D21/C21)</f>
      </c>
    </row>
    <row r="22" spans="1:6" s="211" customFormat="1" ht="12.75">
      <c r="A22" s="207" t="s">
        <v>61</v>
      </c>
      <c r="B22" s="208"/>
      <c r="C22" s="208"/>
      <c r="D22" s="208"/>
      <c r="E22" s="209"/>
      <c r="F22" s="210"/>
    </row>
    <row r="23" spans="1:6" s="211" customFormat="1" ht="12.75">
      <c r="A23" s="207" t="s">
        <v>11</v>
      </c>
      <c r="B23" s="208"/>
      <c r="C23" s="208"/>
      <c r="D23" s="208"/>
      <c r="E23" s="209"/>
      <c r="F23" s="210"/>
    </row>
    <row r="24" spans="1:5" ht="24">
      <c r="A24" s="212" t="s">
        <v>62</v>
      </c>
      <c r="B24" s="205"/>
      <c r="C24" s="205"/>
      <c r="D24" s="205"/>
      <c r="E24" s="206"/>
    </row>
    <row r="25" spans="1:5" ht="36">
      <c r="A25" s="212" t="s">
        <v>63</v>
      </c>
      <c r="B25" s="205"/>
      <c r="C25" s="205"/>
      <c r="D25" s="205"/>
      <c r="E25" s="206"/>
    </row>
    <row r="26" spans="1:5" ht="34.5" customHeight="1">
      <c r="A26" s="212" t="s">
        <v>64</v>
      </c>
      <c r="B26" s="205"/>
      <c r="C26" s="205"/>
      <c r="D26" s="205"/>
      <c r="E26" s="206"/>
    </row>
    <row r="27" spans="1:5" ht="24">
      <c r="A27" s="212" t="s">
        <v>65</v>
      </c>
      <c r="B27" s="205"/>
      <c r="C27" s="205"/>
      <c r="D27" s="205"/>
      <c r="E27" s="206"/>
    </row>
    <row r="28" spans="1:5" ht="12.75">
      <c r="A28" s="212" t="s">
        <v>91</v>
      </c>
      <c r="B28" s="205"/>
      <c r="C28" s="205"/>
      <c r="D28" s="205"/>
      <c r="E28" s="206"/>
    </row>
    <row r="29" spans="1:6" s="211" customFormat="1" ht="12.75">
      <c r="A29" s="207" t="s">
        <v>92</v>
      </c>
      <c r="B29" s="208"/>
      <c r="C29" s="208"/>
      <c r="D29" s="208"/>
      <c r="E29" s="209"/>
      <c r="F29" s="210"/>
    </row>
    <row r="30" spans="1:6" s="211" customFormat="1" ht="12.75">
      <c r="A30" s="212" t="s">
        <v>66</v>
      </c>
      <c r="B30" s="205"/>
      <c r="C30" s="205"/>
      <c r="D30" s="205"/>
      <c r="E30" s="206"/>
      <c r="F30" s="210"/>
    </row>
    <row r="31" spans="1:5" ht="12.75">
      <c r="A31" s="212" t="s">
        <v>67</v>
      </c>
      <c r="B31" s="205"/>
      <c r="C31" s="205"/>
      <c r="D31" s="205"/>
      <c r="E31" s="206"/>
    </row>
    <row r="32" spans="1:5" ht="12.75">
      <c r="A32" s="212" t="s">
        <v>93</v>
      </c>
      <c r="B32" s="205"/>
      <c r="C32" s="205"/>
      <c r="D32" s="205"/>
      <c r="E32" s="206"/>
    </row>
    <row r="33" spans="1:5" ht="12.75">
      <c r="A33" s="212" t="s">
        <v>94</v>
      </c>
      <c r="B33" s="205"/>
      <c r="C33" s="205"/>
      <c r="D33" s="205"/>
      <c r="E33" s="206"/>
    </row>
    <row r="34" spans="1:5" ht="12.75">
      <c r="A34" s="212" t="s">
        <v>91</v>
      </c>
      <c r="B34" s="205"/>
      <c r="C34" s="205"/>
      <c r="D34" s="205"/>
      <c r="E34" s="206">
        <f>IF(C34=0,"",D34/C34)</f>
      </c>
    </row>
    <row r="35" spans="1:5" ht="12.75">
      <c r="A35" s="201" t="s">
        <v>68</v>
      </c>
      <c r="B35" s="202"/>
      <c r="C35" s="202"/>
      <c r="D35" s="202"/>
      <c r="E35" s="203"/>
    </row>
    <row r="36" spans="1:5" ht="12.75">
      <c r="A36" s="212"/>
      <c r="B36" s="205"/>
      <c r="C36" s="205"/>
      <c r="D36" s="205"/>
      <c r="E36" s="206"/>
    </row>
    <row r="37" spans="1:6" s="211" customFormat="1" ht="12.75">
      <c r="A37" s="207" t="s">
        <v>51</v>
      </c>
      <c r="B37" s="208"/>
      <c r="C37" s="208"/>
      <c r="D37" s="208"/>
      <c r="E37" s="209"/>
      <c r="F37" s="210"/>
    </row>
    <row r="38" spans="1:5" ht="12.75">
      <c r="A38" s="204" t="s">
        <v>11</v>
      </c>
      <c r="B38" s="205"/>
      <c r="C38" s="205"/>
      <c r="D38" s="205"/>
      <c r="E38" s="206"/>
    </row>
    <row r="39" spans="1:6" s="211" customFormat="1" ht="12.75">
      <c r="A39" s="207"/>
      <c r="B39" s="208"/>
      <c r="C39" s="208"/>
      <c r="D39" s="208"/>
      <c r="E39" s="206"/>
      <c r="F39" s="210"/>
    </row>
    <row r="40" spans="1:5" ht="12.75">
      <c r="A40" s="212" t="s">
        <v>69</v>
      </c>
      <c r="B40" s="205"/>
      <c r="C40" s="205"/>
      <c r="D40" s="205"/>
      <c r="E40" s="206"/>
    </row>
    <row r="41" spans="1:5" ht="12.75">
      <c r="A41" s="212" t="s">
        <v>70</v>
      </c>
      <c r="B41" s="205"/>
      <c r="C41" s="205"/>
      <c r="D41" s="205"/>
      <c r="E41" s="206"/>
    </row>
    <row r="42" spans="1:5" ht="12.75">
      <c r="A42" s="212" t="s">
        <v>71</v>
      </c>
      <c r="B42" s="205"/>
      <c r="C42" s="205"/>
      <c r="D42" s="205"/>
      <c r="E42" s="206"/>
    </row>
    <row r="43" spans="1:5" ht="12.75">
      <c r="A43" s="212" t="s">
        <v>72</v>
      </c>
      <c r="B43" s="205"/>
      <c r="C43" s="205"/>
      <c r="D43" s="205"/>
      <c r="E43" s="206"/>
    </row>
    <row r="44" spans="1:5" ht="12.75" customHeight="1">
      <c r="A44" s="212" t="s">
        <v>73</v>
      </c>
      <c r="B44" s="205"/>
      <c r="C44" s="205"/>
      <c r="D44" s="205"/>
      <c r="E44" s="206"/>
    </row>
    <row r="45" spans="1:5" ht="12.75">
      <c r="A45" s="212" t="s">
        <v>74</v>
      </c>
      <c r="B45" s="205"/>
      <c r="C45" s="205"/>
      <c r="D45" s="205"/>
      <c r="E45" s="206"/>
    </row>
    <row r="46" spans="1:6" s="211" customFormat="1" ht="12.75">
      <c r="A46" s="207"/>
      <c r="B46" s="208"/>
      <c r="C46" s="208"/>
      <c r="D46" s="208"/>
      <c r="E46" s="206">
        <f>IF(C46=0,"",D46/C46)</f>
      </c>
      <c r="F46" s="210"/>
    </row>
    <row r="47" spans="1:6" s="211" customFormat="1" ht="12.75">
      <c r="A47" s="207" t="s">
        <v>75</v>
      </c>
      <c r="B47" s="208"/>
      <c r="C47" s="208"/>
      <c r="D47" s="208"/>
      <c r="E47" s="209"/>
      <c r="F47" s="210"/>
    </row>
    <row r="48" spans="1:6" s="211" customFormat="1" ht="12.75">
      <c r="A48" s="207"/>
      <c r="B48" s="208"/>
      <c r="C48" s="208"/>
      <c r="D48" s="208"/>
      <c r="E48" s="206"/>
      <c r="F48" s="210"/>
    </row>
    <row r="49" spans="1:5" ht="12.75">
      <c r="A49" s="201" t="s">
        <v>76</v>
      </c>
      <c r="B49" s="202"/>
      <c r="C49" s="202"/>
      <c r="D49" s="202"/>
      <c r="E49" s="203"/>
    </row>
    <row r="50" spans="1:5" ht="12.75">
      <c r="A50" s="212"/>
      <c r="B50" s="205"/>
      <c r="C50" s="205"/>
      <c r="D50" s="205"/>
      <c r="E50" s="206"/>
    </row>
    <row r="51" spans="1:5" ht="12.75">
      <c r="A51" s="213" t="s">
        <v>77</v>
      </c>
      <c r="B51" s="214"/>
      <c r="C51" s="214"/>
      <c r="D51" s="214"/>
      <c r="E51" s="215"/>
    </row>
    <row r="52" spans="1:5" ht="12.75">
      <c r="A52" s="212" t="s">
        <v>11</v>
      </c>
      <c r="B52" s="205"/>
      <c r="C52" s="205"/>
      <c r="D52" s="205"/>
      <c r="E52" s="206"/>
    </row>
    <row r="53" spans="1:6" s="211" customFormat="1" ht="12.75">
      <c r="A53" s="212" t="s">
        <v>96</v>
      </c>
      <c r="B53" s="208"/>
      <c r="C53" s="208"/>
      <c r="D53" s="208"/>
      <c r="E53" s="209"/>
      <c r="F53" s="210"/>
    </row>
    <row r="54" spans="1:6" s="211" customFormat="1" ht="12.75">
      <c r="A54" s="212" t="s">
        <v>97</v>
      </c>
      <c r="B54" s="208"/>
      <c r="C54" s="208"/>
      <c r="D54" s="208"/>
      <c r="E54" s="209"/>
      <c r="F54" s="210"/>
    </row>
    <row r="55" spans="1:5" ht="12.75">
      <c r="A55" s="212"/>
      <c r="B55" s="205"/>
      <c r="C55" s="205"/>
      <c r="D55" s="205"/>
      <c r="E55" s="209"/>
    </row>
    <row r="56" spans="1:5" ht="12.75">
      <c r="A56" s="213" t="s">
        <v>78</v>
      </c>
      <c r="B56" s="214"/>
      <c r="C56" s="214"/>
      <c r="D56" s="214"/>
      <c r="E56" s="215"/>
    </row>
    <row r="57" spans="1:5" ht="12.75">
      <c r="A57" s="207" t="s">
        <v>11</v>
      </c>
      <c r="B57" s="205"/>
      <c r="C57" s="205"/>
      <c r="D57" s="205"/>
      <c r="E57" s="209"/>
    </row>
    <row r="58" spans="1:6" s="211" customFormat="1" ht="21.75" customHeight="1" thickBot="1">
      <c r="A58" s="233" t="s">
        <v>95</v>
      </c>
      <c r="B58" s="216"/>
      <c r="C58" s="216"/>
      <c r="D58" s="216"/>
      <c r="E58" s="217"/>
      <c r="F58" s="210"/>
    </row>
    <row r="59" spans="1:6" s="221" customFormat="1" ht="15" customHeight="1" thickBot="1" thickTop="1">
      <c r="A59" s="218"/>
      <c r="B59" s="219"/>
      <c r="C59" s="219"/>
      <c r="D59" s="219"/>
      <c r="E59" s="220"/>
      <c r="F59" s="220"/>
    </row>
    <row r="60" spans="1:5" ht="13.5" thickTop="1">
      <c r="A60" s="272" t="s">
        <v>79</v>
      </c>
      <c r="B60" s="273"/>
      <c r="C60" s="293"/>
      <c r="D60" s="294"/>
      <c r="E60" s="295"/>
    </row>
    <row r="61" spans="1:5" ht="12.75">
      <c r="A61" s="270" t="s">
        <v>11</v>
      </c>
      <c r="B61" s="271"/>
      <c r="C61" s="274"/>
      <c r="D61" s="275"/>
      <c r="E61" s="276"/>
    </row>
    <row r="62" spans="1:6" s="211" customFormat="1" ht="12.75">
      <c r="A62" s="282" t="s">
        <v>80</v>
      </c>
      <c r="B62" s="283"/>
      <c r="C62" s="284"/>
      <c r="D62" s="285"/>
      <c r="E62" s="286"/>
      <c r="F62" s="210"/>
    </row>
    <row r="63" spans="1:5" ht="39" customHeight="1">
      <c r="A63" s="287" t="s">
        <v>81</v>
      </c>
      <c r="B63" s="288"/>
      <c r="C63" s="274"/>
      <c r="D63" s="275"/>
      <c r="E63" s="276"/>
    </row>
    <row r="64" spans="1:5" ht="34.5" customHeight="1">
      <c r="A64" s="287" t="s">
        <v>82</v>
      </c>
      <c r="B64" s="288"/>
      <c r="C64" s="274"/>
      <c r="D64" s="275"/>
      <c r="E64" s="276"/>
    </row>
    <row r="65" spans="1:5" ht="12.75">
      <c r="A65" s="291"/>
      <c r="B65" s="292"/>
      <c r="C65" s="274"/>
      <c r="D65" s="275"/>
      <c r="E65" s="276"/>
    </row>
    <row r="66" spans="1:6" s="211" customFormat="1" ht="13.5" thickBot="1">
      <c r="A66" s="277" t="s">
        <v>83</v>
      </c>
      <c r="B66" s="278"/>
      <c r="C66" s="279"/>
      <c r="D66" s="280"/>
      <c r="E66" s="281"/>
      <c r="F66" s="210"/>
    </row>
    <row r="67" ht="13.5" thickTop="1">
      <c r="A67" s="222"/>
    </row>
    <row r="68" ht="12.75">
      <c r="A68" s="222"/>
    </row>
    <row r="69" ht="12.75">
      <c r="A69" s="222"/>
    </row>
    <row r="70" ht="12.75">
      <c r="A70" s="222"/>
    </row>
    <row r="71" ht="12.75">
      <c r="A71" s="222"/>
    </row>
    <row r="72" ht="12.75">
      <c r="A72" s="222"/>
    </row>
    <row r="73" ht="12.75">
      <c r="A73" s="222"/>
    </row>
    <row r="74" ht="12.75">
      <c r="A74" s="222"/>
    </row>
    <row r="75" ht="12.75">
      <c r="A75" s="222"/>
    </row>
    <row r="76" ht="12.75">
      <c r="A76" s="222"/>
    </row>
    <row r="77" ht="12.75">
      <c r="A77" s="222"/>
    </row>
    <row r="78" ht="12.75">
      <c r="A78" s="222"/>
    </row>
    <row r="79" ht="12.75">
      <c r="A79" s="222"/>
    </row>
    <row r="80" ht="12.75">
      <c r="A80" s="222"/>
    </row>
    <row r="81" ht="12.75">
      <c r="A81" s="222"/>
    </row>
    <row r="82" ht="12.75">
      <c r="A82" s="222"/>
    </row>
    <row r="83" ht="12.75">
      <c r="A83" s="222"/>
    </row>
    <row r="84" ht="12.75">
      <c r="A84" s="222"/>
    </row>
    <row r="85" ht="12.75">
      <c r="A85" s="222"/>
    </row>
    <row r="86" ht="12.75">
      <c r="A86" s="222"/>
    </row>
    <row r="87" ht="12.75">
      <c r="A87" s="222"/>
    </row>
    <row r="88" ht="12.75">
      <c r="A88" s="222"/>
    </row>
    <row r="89" ht="12.75">
      <c r="A89" s="222"/>
    </row>
    <row r="90" ht="12.75">
      <c r="A90" s="222"/>
    </row>
    <row r="91" ht="12.75">
      <c r="A91" s="222"/>
    </row>
    <row r="92" ht="12.75">
      <c r="A92" s="222"/>
    </row>
    <row r="93" ht="12.75">
      <c r="A93" s="222"/>
    </row>
    <row r="94" ht="12.75">
      <c r="A94" s="222"/>
    </row>
    <row r="95" ht="12.75">
      <c r="A95" s="222"/>
    </row>
    <row r="96" ht="12.75">
      <c r="A96" s="222"/>
    </row>
    <row r="97" ht="12.75">
      <c r="A97" s="222"/>
    </row>
    <row r="98" ht="12.75">
      <c r="A98" s="222"/>
    </row>
    <row r="99" ht="12.75">
      <c r="A99" s="222"/>
    </row>
    <row r="100" ht="12.75">
      <c r="A100" s="222"/>
    </row>
    <row r="101" ht="12.75">
      <c r="A101" s="222"/>
    </row>
    <row r="102" ht="12.75">
      <c r="A102" s="222"/>
    </row>
    <row r="103" ht="12.75">
      <c r="A103" s="222"/>
    </row>
    <row r="104" ht="12.75">
      <c r="A104" s="222"/>
    </row>
    <row r="105" ht="12.75">
      <c r="A105" s="222"/>
    </row>
    <row r="106" ht="12.75">
      <c r="A106" s="222"/>
    </row>
    <row r="107" ht="12.75">
      <c r="A107" s="222"/>
    </row>
    <row r="108" ht="12.75">
      <c r="A108" s="222"/>
    </row>
    <row r="109" ht="12.75">
      <c r="A109" s="222"/>
    </row>
    <row r="110" ht="12.75">
      <c r="A110" s="222"/>
    </row>
    <row r="111" ht="12.75">
      <c r="A111" s="222"/>
    </row>
    <row r="112" ht="12.75">
      <c r="A112" s="222"/>
    </row>
    <row r="113" ht="12.75">
      <c r="A113" s="222"/>
    </row>
    <row r="114" ht="12.75">
      <c r="A114" s="222"/>
    </row>
    <row r="115" ht="12.75">
      <c r="A115" s="222"/>
    </row>
    <row r="116" ht="12.75">
      <c r="A116" s="222"/>
    </row>
    <row r="117" ht="12.75">
      <c r="A117" s="222"/>
    </row>
    <row r="118" ht="12.75">
      <c r="A118" s="222"/>
    </row>
    <row r="119" ht="12.75">
      <c r="A119" s="222"/>
    </row>
    <row r="120" ht="12.75">
      <c r="A120" s="222"/>
    </row>
    <row r="121" ht="12.75">
      <c r="A121" s="222"/>
    </row>
    <row r="122" ht="12.75">
      <c r="A122" s="222"/>
    </row>
    <row r="123" ht="12.75">
      <c r="A123" s="222"/>
    </row>
    <row r="124" ht="12.75">
      <c r="A124" s="222"/>
    </row>
    <row r="125" ht="12.75">
      <c r="A125" s="222"/>
    </row>
    <row r="126" ht="12.75">
      <c r="A126" s="222"/>
    </row>
    <row r="127" ht="12.75">
      <c r="A127" s="222"/>
    </row>
    <row r="128" ht="12.75">
      <c r="A128" s="222"/>
    </row>
    <row r="129" ht="12.75">
      <c r="A129" s="222"/>
    </row>
    <row r="130" ht="12.75">
      <c r="A130" s="222"/>
    </row>
    <row r="131" ht="12.75">
      <c r="A131" s="222"/>
    </row>
    <row r="132" ht="12.75">
      <c r="A132" s="222"/>
    </row>
    <row r="133" ht="12.75">
      <c r="A133" s="222"/>
    </row>
    <row r="134" ht="12.75">
      <c r="A134" s="222"/>
    </row>
    <row r="135" ht="12.75">
      <c r="A135" s="222"/>
    </row>
    <row r="136" ht="12.75">
      <c r="A136" s="222"/>
    </row>
    <row r="137" ht="12.75">
      <c r="A137" s="222"/>
    </row>
    <row r="138" ht="12.75">
      <c r="A138" s="222"/>
    </row>
    <row r="139" ht="12.75">
      <c r="A139" s="222"/>
    </row>
    <row r="140" ht="12.75">
      <c r="A140" s="222"/>
    </row>
    <row r="141" ht="12.75">
      <c r="A141" s="222"/>
    </row>
    <row r="142" ht="12.75">
      <c r="A142" s="222"/>
    </row>
    <row r="143" ht="12.75">
      <c r="A143" s="222"/>
    </row>
    <row r="144" ht="12.75">
      <c r="A144" s="222"/>
    </row>
    <row r="145" ht="12.75">
      <c r="A145" s="222"/>
    </row>
    <row r="146" ht="12.75">
      <c r="A146" s="222"/>
    </row>
    <row r="147" ht="12.75">
      <c r="A147" s="222"/>
    </row>
    <row r="148" ht="12.75">
      <c r="A148" s="222"/>
    </row>
    <row r="149" ht="12.75">
      <c r="A149" s="222"/>
    </row>
    <row r="150" ht="12.75">
      <c r="A150" s="222"/>
    </row>
    <row r="151" ht="12.75">
      <c r="A151" s="222"/>
    </row>
    <row r="152" ht="12.75">
      <c r="A152" s="222"/>
    </row>
    <row r="153" ht="12.75">
      <c r="A153" s="222"/>
    </row>
    <row r="154" ht="12.75">
      <c r="A154" s="222"/>
    </row>
    <row r="155" ht="12.75">
      <c r="A155" s="222"/>
    </row>
    <row r="156" ht="12.75">
      <c r="A156" s="222"/>
    </row>
    <row r="157" ht="12.75">
      <c r="A157" s="222"/>
    </row>
    <row r="158" ht="12.75">
      <c r="A158" s="222"/>
    </row>
    <row r="159" ht="12.75">
      <c r="A159" s="222"/>
    </row>
    <row r="160" ht="12.75">
      <c r="A160" s="222"/>
    </row>
    <row r="161" ht="12.75">
      <c r="A161" s="222"/>
    </row>
    <row r="162" ht="12.75">
      <c r="A162" s="222"/>
    </row>
    <row r="163" ht="12.75">
      <c r="A163" s="222"/>
    </row>
    <row r="164" ht="12.75">
      <c r="A164" s="222"/>
    </row>
    <row r="165" ht="12.75">
      <c r="A165" s="222"/>
    </row>
    <row r="166" ht="12.75">
      <c r="A166" s="222"/>
    </row>
    <row r="167" ht="12.75">
      <c r="A167" s="222"/>
    </row>
    <row r="168" ht="12.75">
      <c r="A168" s="222"/>
    </row>
    <row r="169" ht="12.75">
      <c r="A169" s="222"/>
    </row>
    <row r="170" ht="12.75">
      <c r="A170" s="222"/>
    </row>
    <row r="171" ht="12.75">
      <c r="A171" s="222"/>
    </row>
    <row r="172" ht="12.75">
      <c r="A172" s="222"/>
    </row>
    <row r="173" ht="12.75">
      <c r="A173" s="222"/>
    </row>
    <row r="174" ht="12.75">
      <c r="A174" s="222"/>
    </row>
    <row r="175" ht="12.75">
      <c r="A175" s="222"/>
    </row>
    <row r="176" ht="12.75">
      <c r="A176" s="222"/>
    </row>
    <row r="177" ht="12.75">
      <c r="A177" s="222"/>
    </row>
    <row r="178" ht="12.75">
      <c r="A178" s="222"/>
    </row>
    <row r="179" ht="12.75">
      <c r="A179" s="222"/>
    </row>
    <row r="180" ht="12.75">
      <c r="A180" s="222"/>
    </row>
    <row r="181" ht="12.75">
      <c r="A181" s="222"/>
    </row>
    <row r="182" ht="12.75">
      <c r="A182" s="222"/>
    </row>
    <row r="183" ht="12.75">
      <c r="A183" s="222"/>
    </row>
    <row r="184" ht="12.75">
      <c r="A184" s="222"/>
    </row>
    <row r="185" ht="12.75">
      <c r="A185" s="222"/>
    </row>
    <row r="186" ht="12.75">
      <c r="A186" s="222"/>
    </row>
    <row r="187" ht="12.75">
      <c r="A187" s="222"/>
    </row>
    <row r="188" ht="12.75">
      <c r="A188" s="222"/>
    </row>
    <row r="189" ht="12.75">
      <c r="A189" s="222"/>
    </row>
    <row r="190" ht="12.75">
      <c r="A190" s="222"/>
    </row>
    <row r="191" ht="12.75">
      <c r="A191" s="222"/>
    </row>
    <row r="192" ht="12.75">
      <c r="A192" s="222"/>
    </row>
    <row r="193" ht="12.75">
      <c r="A193" s="222"/>
    </row>
    <row r="194" ht="12.75">
      <c r="A194" s="222"/>
    </row>
    <row r="195" ht="12.75">
      <c r="A195" s="222"/>
    </row>
    <row r="196" ht="12.75">
      <c r="A196" s="222"/>
    </row>
    <row r="197" ht="12.75">
      <c r="A197" s="222"/>
    </row>
    <row r="198" ht="12.75">
      <c r="A198" s="222"/>
    </row>
    <row r="199" ht="12.75">
      <c r="A199" s="222"/>
    </row>
    <row r="200" ht="12.75">
      <c r="A200" s="222"/>
    </row>
    <row r="201" ht="12.75">
      <c r="A201" s="222"/>
    </row>
    <row r="202" ht="12.75">
      <c r="A202" s="222"/>
    </row>
    <row r="203" ht="12.75">
      <c r="A203" s="222"/>
    </row>
    <row r="204" ht="12.75">
      <c r="A204" s="222"/>
    </row>
    <row r="205" ht="12.75">
      <c r="A205" s="222"/>
    </row>
    <row r="206" ht="12.75">
      <c r="A206" s="222"/>
    </row>
    <row r="207" ht="12.75">
      <c r="A207" s="222"/>
    </row>
    <row r="208" ht="12.75">
      <c r="A208" s="222"/>
    </row>
    <row r="209" ht="12.75">
      <c r="A209" s="222"/>
    </row>
    <row r="210" ht="12.75">
      <c r="A210" s="222"/>
    </row>
    <row r="211" ht="12.75">
      <c r="A211" s="222"/>
    </row>
    <row r="212" ht="12.75">
      <c r="A212" s="222"/>
    </row>
    <row r="213" ht="12.75">
      <c r="A213" s="222"/>
    </row>
    <row r="214" ht="12.75">
      <c r="A214" s="222"/>
    </row>
    <row r="215" ht="12.75">
      <c r="A215" s="222"/>
    </row>
    <row r="216" ht="12.75">
      <c r="A216" s="222"/>
    </row>
    <row r="217" ht="12.75">
      <c r="A217" s="222"/>
    </row>
    <row r="218" ht="12.75">
      <c r="A218" s="222"/>
    </row>
    <row r="219" ht="12.75">
      <c r="A219" s="222"/>
    </row>
    <row r="220" ht="12.75">
      <c r="A220" s="222"/>
    </row>
    <row r="221" ht="12.75">
      <c r="A221" s="222"/>
    </row>
    <row r="222" ht="12.75">
      <c r="A222" s="222"/>
    </row>
    <row r="223" ht="12.75">
      <c r="A223" s="222"/>
    </row>
    <row r="224" ht="12.75">
      <c r="A224" s="222"/>
    </row>
    <row r="225" ht="12.75">
      <c r="A225" s="222"/>
    </row>
    <row r="226" ht="12.75">
      <c r="A226" s="222"/>
    </row>
    <row r="227" ht="12.75">
      <c r="A227" s="222"/>
    </row>
    <row r="228" ht="12.75">
      <c r="A228" s="222"/>
    </row>
    <row r="229" ht="12.75">
      <c r="A229" s="222"/>
    </row>
    <row r="230" ht="12.75">
      <c r="A230" s="222"/>
    </row>
    <row r="231" ht="12.75">
      <c r="A231" s="222"/>
    </row>
    <row r="232" ht="12.75">
      <c r="A232" s="222"/>
    </row>
    <row r="233" ht="12.75">
      <c r="A233" s="222"/>
    </row>
    <row r="234" ht="12.75">
      <c r="A234" s="222"/>
    </row>
    <row r="235" ht="12.75">
      <c r="A235" s="222"/>
    </row>
    <row r="236" ht="12.75">
      <c r="A236" s="222"/>
    </row>
    <row r="237" ht="12.75">
      <c r="A237" s="222"/>
    </row>
    <row r="238" ht="12.75">
      <c r="A238" s="222"/>
    </row>
    <row r="239" ht="12.75">
      <c r="A239" s="222"/>
    </row>
    <row r="240" ht="12.75">
      <c r="A240" s="222"/>
    </row>
    <row r="241" ht="12.75">
      <c r="A241" s="222"/>
    </row>
    <row r="242" ht="12.75">
      <c r="A242" s="222"/>
    </row>
    <row r="243" ht="12.75">
      <c r="A243" s="222"/>
    </row>
    <row r="244" ht="12.75">
      <c r="A244" s="222"/>
    </row>
    <row r="245" ht="12.75">
      <c r="A245" s="222"/>
    </row>
  </sheetData>
  <sheetProtection/>
  <mergeCells count="18">
    <mergeCell ref="A66:B66"/>
    <mergeCell ref="C66:E66"/>
    <mergeCell ref="A62:B62"/>
    <mergeCell ref="C62:E62"/>
    <mergeCell ref="A63:B63"/>
    <mergeCell ref="C1:D1"/>
    <mergeCell ref="C5:E5"/>
    <mergeCell ref="A65:B65"/>
    <mergeCell ref="C65:E65"/>
    <mergeCell ref="C60:E60"/>
    <mergeCell ref="A2:E4"/>
    <mergeCell ref="A6:E6"/>
    <mergeCell ref="A61:B61"/>
    <mergeCell ref="A60:B60"/>
    <mergeCell ref="C64:E64"/>
    <mergeCell ref="C63:E63"/>
    <mergeCell ref="A64:B64"/>
    <mergeCell ref="C61:E61"/>
  </mergeCells>
  <printOptions horizontalCentered="1"/>
  <pageMargins left="0.7480314960629921" right="0.4724409448818898" top="1.4173228346456694" bottom="0.7874015748031497" header="0.4724409448818898" footer="0.5118110236220472"/>
  <pageSetup horizontalDpi="300" verticalDpi="300" orientation="portrait" paperSize="9" scale="96" r:id="rId2"/>
  <headerFooter alignWithMargins="0">
    <oddHeader>&amp;RZałącznik Nr 1/1
do Uchwały Nr   
Rady Powiatu Stargdzkiego
w Stargardzie Szczecińskim
z dnia  czerwca 2008r.</oddHeader>
  </headerFooter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.00390625" style="0" customWidth="1"/>
    <col min="4" max="4" width="23.28125" style="0" customWidth="1"/>
    <col min="5" max="5" width="15.140625" style="0" customWidth="1"/>
    <col min="6" max="6" width="13.8515625" style="0" customWidth="1"/>
    <col min="7" max="7" width="13.140625" style="0" customWidth="1"/>
    <col min="8" max="9" width="0.2890625" style="0" customWidth="1"/>
  </cols>
  <sheetData>
    <row r="1" spans="1:9" ht="15.75">
      <c r="A1" s="252"/>
      <c r="B1" s="251"/>
      <c r="C1" s="251"/>
      <c r="D1" s="296"/>
      <c r="E1" s="296"/>
      <c r="F1" s="297"/>
      <c r="G1" s="297"/>
      <c r="H1" s="297"/>
      <c r="I1" s="297"/>
    </row>
    <row r="2" spans="1:9" ht="16.5" customHeight="1">
      <c r="A2" s="309" t="s">
        <v>112</v>
      </c>
      <c r="B2" s="310"/>
      <c r="C2" s="310"/>
      <c r="D2" s="310"/>
      <c r="E2" s="311"/>
      <c r="F2" s="312"/>
      <c r="G2" s="312"/>
      <c r="H2" s="312"/>
      <c r="I2" s="313"/>
    </row>
    <row r="3" spans="1:9" ht="27" customHeight="1">
      <c r="A3" s="303" t="s">
        <v>98</v>
      </c>
      <c r="B3" s="304"/>
      <c r="C3" s="304"/>
      <c r="D3" s="304"/>
      <c r="E3" s="304"/>
      <c r="F3" s="304"/>
      <c r="G3" s="304"/>
      <c r="H3" s="304"/>
      <c r="I3" s="247"/>
    </row>
    <row r="4" spans="6:7" ht="17.25" customHeight="1">
      <c r="F4" s="305"/>
      <c r="G4" s="305"/>
    </row>
    <row r="5" spans="1:8" ht="17.25" customHeight="1">
      <c r="A5" s="301" t="s">
        <v>0</v>
      </c>
      <c r="B5" s="301" t="s">
        <v>1</v>
      </c>
      <c r="C5" s="315" t="s">
        <v>14</v>
      </c>
      <c r="D5" s="301" t="s">
        <v>99</v>
      </c>
      <c r="E5" s="298" t="s">
        <v>119</v>
      </c>
      <c r="F5" s="299"/>
      <c r="G5" s="299"/>
      <c r="H5" s="300"/>
    </row>
    <row r="6" spans="1:8" ht="25.5" customHeight="1">
      <c r="A6" s="314"/>
      <c r="B6" s="314"/>
      <c r="C6" s="316"/>
      <c r="D6" s="302"/>
      <c r="E6" s="234" t="s">
        <v>100</v>
      </c>
      <c r="F6" s="235" t="s">
        <v>101</v>
      </c>
      <c r="G6" s="235" t="s">
        <v>102</v>
      </c>
      <c r="H6" s="236"/>
    </row>
    <row r="7" spans="1:8" ht="10.5" customHeight="1">
      <c r="A7" s="237">
        <v>1</v>
      </c>
      <c r="B7" s="237">
        <v>2</v>
      </c>
      <c r="C7" s="237">
        <v>3</v>
      </c>
      <c r="D7" s="238">
        <v>4</v>
      </c>
      <c r="E7" s="237">
        <v>5</v>
      </c>
      <c r="F7" s="237">
        <v>6</v>
      </c>
      <c r="G7" s="237">
        <v>7</v>
      </c>
      <c r="H7" s="239"/>
    </row>
    <row r="8" spans="1:8" ht="14.25">
      <c r="A8" s="240"/>
      <c r="B8" s="240"/>
      <c r="C8" s="240"/>
      <c r="D8" s="246" t="s">
        <v>103</v>
      </c>
      <c r="E8" s="240"/>
      <c r="F8" s="240"/>
      <c r="G8" s="240"/>
      <c r="H8" s="242"/>
    </row>
    <row r="9" spans="1:8" ht="12.75">
      <c r="A9" s="240"/>
      <c r="B9" s="240"/>
      <c r="C9" s="240"/>
      <c r="D9" s="243"/>
      <c r="E9" s="240"/>
      <c r="F9" s="240"/>
      <c r="G9" s="240"/>
      <c r="H9" s="242"/>
    </row>
    <row r="10" spans="1:8" ht="12.75">
      <c r="A10" s="240"/>
      <c r="B10" s="240"/>
      <c r="C10" s="240"/>
      <c r="D10" s="243"/>
      <c r="E10" s="240"/>
      <c r="F10" s="240"/>
      <c r="G10" s="240"/>
      <c r="H10" s="242"/>
    </row>
    <row r="11" spans="1:8" ht="12.75">
      <c r="A11" s="240"/>
      <c r="B11" s="240"/>
      <c r="C11" s="240"/>
      <c r="D11" s="243"/>
      <c r="E11" s="240"/>
      <c r="F11" s="240"/>
      <c r="G11" s="240"/>
      <c r="H11" s="242"/>
    </row>
    <row r="12" spans="1:8" ht="12.75">
      <c r="A12" s="240"/>
      <c r="B12" s="240"/>
      <c r="C12" s="240"/>
      <c r="D12" s="243"/>
      <c r="E12" s="240"/>
      <c r="F12" s="240"/>
      <c r="G12" s="240"/>
      <c r="H12" s="242"/>
    </row>
    <row r="13" spans="1:8" ht="12.75">
      <c r="A13" s="240"/>
      <c r="B13" s="240"/>
      <c r="C13" s="240"/>
      <c r="D13" s="243"/>
      <c r="E13" s="240"/>
      <c r="F13" s="240"/>
      <c r="G13" s="240"/>
      <c r="H13" s="242"/>
    </row>
    <row r="14" spans="1:8" ht="12.75">
      <c r="A14" s="240"/>
      <c r="B14" s="240"/>
      <c r="C14" s="240"/>
      <c r="D14" s="243"/>
      <c r="E14" s="240"/>
      <c r="F14" s="240"/>
      <c r="G14" s="240"/>
      <c r="H14" s="242"/>
    </row>
    <row r="15" spans="1:8" ht="12.75">
      <c r="A15" s="240"/>
      <c r="B15" s="240"/>
      <c r="C15" s="240"/>
      <c r="D15" s="243"/>
      <c r="E15" s="240"/>
      <c r="F15" s="240"/>
      <c r="G15" s="240"/>
      <c r="H15" s="242"/>
    </row>
    <row r="16" spans="1:8" ht="12.75">
      <c r="A16" s="240"/>
      <c r="B16" s="240"/>
      <c r="C16" s="240"/>
      <c r="D16" s="243"/>
      <c r="E16" s="240"/>
      <c r="F16" s="240"/>
      <c r="G16" s="240"/>
      <c r="H16" s="242"/>
    </row>
    <row r="17" spans="1:8" ht="12.75">
      <c r="A17" s="240"/>
      <c r="B17" s="240"/>
      <c r="C17" s="240"/>
      <c r="D17" s="243"/>
      <c r="E17" s="240"/>
      <c r="F17" s="240"/>
      <c r="G17" s="240"/>
      <c r="H17" s="242"/>
    </row>
    <row r="18" spans="1:8" ht="12.75">
      <c r="A18" s="240"/>
      <c r="B18" s="240"/>
      <c r="C18" s="240"/>
      <c r="D18" s="243"/>
      <c r="E18" s="240"/>
      <c r="F18" s="240"/>
      <c r="G18" s="240"/>
      <c r="H18" s="242"/>
    </row>
    <row r="19" spans="1:8" ht="12.75">
      <c r="A19" s="240"/>
      <c r="B19" s="240"/>
      <c r="C19" s="240"/>
      <c r="D19" s="243"/>
      <c r="E19" s="240"/>
      <c r="F19" s="240"/>
      <c r="G19" s="240"/>
      <c r="H19" s="242"/>
    </row>
    <row r="20" spans="1:8" ht="12.75">
      <c r="A20" s="240"/>
      <c r="B20" s="240"/>
      <c r="C20" s="240"/>
      <c r="D20" s="243"/>
      <c r="E20" s="240"/>
      <c r="F20" s="240"/>
      <c r="G20" s="240"/>
      <c r="H20" s="242"/>
    </row>
    <row r="21" spans="1:8" ht="12.75">
      <c r="A21" s="240"/>
      <c r="B21" s="240"/>
      <c r="C21" s="240"/>
      <c r="D21" s="243"/>
      <c r="E21" s="240"/>
      <c r="F21" s="240"/>
      <c r="G21" s="240"/>
      <c r="H21" s="242"/>
    </row>
    <row r="22" spans="1:8" ht="12.75">
      <c r="A22" s="240"/>
      <c r="B22" s="240"/>
      <c r="C22" s="240"/>
      <c r="D22" s="243"/>
      <c r="E22" s="240"/>
      <c r="F22" s="240"/>
      <c r="G22" s="240"/>
      <c r="H22" s="242"/>
    </row>
    <row r="23" spans="1:8" ht="12.75">
      <c r="A23" s="317" t="s">
        <v>105</v>
      </c>
      <c r="B23" s="318"/>
      <c r="C23" s="318"/>
      <c r="D23" s="319"/>
      <c r="E23" s="244"/>
      <c r="F23" s="244"/>
      <c r="G23" s="244"/>
      <c r="H23" s="242"/>
    </row>
    <row r="24" spans="1:8" ht="12.75">
      <c r="A24" s="240"/>
      <c r="B24" s="240"/>
      <c r="C24" s="240"/>
      <c r="D24" s="243"/>
      <c r="E24" s="240"/>
      <c r="F24" s="240"/>
      <c r="G24" s="240"/>
      <c r="H24" s="242"/>
    </row>
    <row r="25" spans="1:8" ht="12.75">
      <c r="A25" s="240"/>
      <c r="B25" s="240"/>
      <c r="C25" s="240"/>
      <c r="D25" s="245" t="s">
        <v>104</v>
      </c>
      <c r="E25" s="240"/>
      <c r="F25" s="240"/>
      <c r="G25" s="240"/>
      <c r="H25" s="242"/>
    </row>
    <row r="26" spans="1:8" ht="14.25">
      <c r="A26" s="240"/>
      <c r="B26" s="240"/>
      <c r="C26" s="240"/>
      <c r="D26" s="241"/>
      <c r="E26" s="240"/>
      <c r="F26" s="240"/>
      <c r="G26" s="240"/>
      <c r="H26" s="242"/>
    </row>
    <row r="27" spans="1:8" ht="12.75">
      <c r="A27" s="240"/>
      <c r="B27" s="240"/>
      <c r="C27" s="240"/>
      <c r="D27" s="243"/>
      <c r="E27" s="240"/>
      <c r="F27" s="240"/>
      <c r="G27" s="240"/>
      <c r="H27" s="242"/>
    </row>
    <row r="28" spans="1:8" ht="12.75">
      <c r="A28" s="240"/>
      <c r="B28" s="240"/>
      <c r="C28" s="240"/>
      <c r="D28" s="243"/>
      <c r="E28" s="240"/>
      <c r="F28" s="240"/>
      <c r="G28" s="240"/>
      <c r="H28" s="242"/>
    </row>
    <row r="29" spans="1:8" ht="12.75">
      <c r="A29" s="240"/>
      <c r="B29" s="240"/>
      <c r="C29" s="240"/>
      <c r="D29" s="243"/>
      <c r="E29" s="240"/>
      <c r="F29" s="240"/>
      <c r="G29" s="240"/>
      <c r="H29" s="242"/>
    </row>
    <row r="30" spans="1:8" ht="12.75">
      <c r="A30" s="240"/>
      <c r="B30" s="240"/>
      <c r="C30" s="240"/>
      <c r="D30" s="243"/>
      <c r="E30" s="240"/>
      <c r="F30" s="240"/>
      <c r="G30" s="240"/>
      <c r="H30" s="242"/>
    </row>
    <row r="31" spans="1:8" ht="12.75">
      <c r="A31" s="240"/>
      <c r="B31" s="240"/>
      <c r="C31" s="240"/>
      <c r="D31" s="243"/>
      <c r="E31" s="240"/>
      <c r="F31" s="240"/>
      <c r="G31" s="240"/>
      <c r="H31" s="242"/>
    </row>
    <row r="32" spans="1:8" ht="12.75">
      <c r="A32" s="240"/>
      <c r="B32" s="240"/>
      <c r="C32" s="240"/>
      <c r="D32" s="243"/>
      <c r="E32" s="240"/>
      <c r="F32" s="240"/>
      <c r="G32" s="240"/>
      <c r="H32" s="242"/>
    </row>
    <row r="33" spans="1:8" ht="12.75">
      <c r="A33" s="240"/>
      <c r="B33" s="240"/>
      <c r="C33" s="240"/>
      <c r="D33" s="243"/>
      <c r="E33" s="240"/>
      <c r="F33" s="240"/>
      <c r="G33" s="240"/>
      <c r="H33" s="242"/>
    </row>
    <row r="34" spans="1:8" ht="12.75">
      <c r="A34" s="240"/>
      <c r="B34" s="240"/>
      <c r="C34" s="240"/>
      <c r="D34" s="243"/>
      <c r="E34" s="240"/>
      <c r="F34" s="240"/>
      <c r="G34" s="240"/>
      <c r="H34" s="242"/>
    </row>
    <row r="35" spans="1:8" ht="12.75">
      <c r="A35" s="240"/>
      <c r="B35" s="240"/>
      <c r="C35" s="240"/>
      <c r="D35" s="243"/>
      <c r="E35" s="240"/>
      <c r="F35" s="240"/>
      <c r="G35" s="240"/>
      <c r="H35" s="242"/>
    </row>
    <row r="36" spans="1:8" ht="12.75">
      <c r="A36" s="240"/>
      <c r="B36" s="240"/>
      <c r="C36" s="240"/>
      <c r="D36" s="243"/>
      <c r="E36" s="240"/>
      <c r="F36" s="240"/>
      <c r="G36" s="240"/>
      <c r="H36" s="242"/>
    </row>
    <row r="37" spans="1:8" ht="12.75">
      <c r="A37" s="240"/>
      <c r="B37" s="240"/>
      <c r="C37" s="240"/>
      <c r="D37" s="243"/>
      <c r="E37" s="240"/>
      <c r="F37" s="240"/>
      <c r="G37" s="240"/>
      <c r="H37" s="242"/>
    </row>
    <row r="38" spans="1:8" ht="12.75">
      <c r="A38" s="240"/>
      <c r="B38" s="240"/>
      <c r="C38" s="240"/>
      <c r="D38" s="243"/>
      <c r="E38" s="240"/>
      <c r="F38" s="240"/>
      <c r="G38" s="240"/>
      <c r="H38" s="242"/>
    </row>
    <row r="39" spans="1:8" ht="12.75">
      <c r="A39" s="240"/>
      <c r="B39" s="240"/>
      <c r="C39" s="240"/>
      <c r="D39" s="243"/>
      <c r="E39" s="240"/>
      <c r="F39" s="240"/>
      <c r="G39" s="240"/>
      <c r="H39" s="242"/>
    </row>
    <row r="40" spans="1:8" ht="12.75">
      <c r="A40" s="240"/>
      <c r="B40" s="240"/>
      <c r="C40" s="240"/>
      <c r="D40" s="243"/>
      <c r="E40" s="240"/>
      <c r="F40" s="240"/>
      <c r="G40" s="240"/>
      <c r="H40" s="242"/>
    </row>
    <row r="41" spans="1:8" ht="12.75">
      <c r="A41" s="240"/>
      <c r="B41" s="240"/>
      <c r="C41" s="240"/>
      <c r="D41" s="243"/>
      <c r="E41" s="240"/>
      <c r="F41" s="240"/>
      <c r="G41" s="240"/>
      <c r="H41" s="242"/>
    </row>
    <row r="42" spans="1:8" ht="12.75">
      <c r="A42" s="240"/>
      <c r="B42" s="240"/>
      <c r="C42" s="240"/>
      <c r="D42" s="243"/>
      <c r="E42" s="240"/>
      <c r="F42" s="240"/>
      <c r="G42" s="240"/>
      <c r="H42" s="242"/>
    </row>
    <row r="43" spans="1:8" ht="12.75">
      <c r="A43" s="240"/>
      <c r="B43" s="240"/>
      <c r="C43" s="240"/>
      <c r="D43" s="243"/>
      <c r="E43" s="240"/>
      <c r="F43" s="240"/>
      <c r="G43" s="240"/>
      <c r="H43" s="242"/>
    </row>
    <row r="44" spans="1:8" ht="12.75">
      <c r="A44" s="240"/>
      <c r="B44" s="240"/>
      <c r="C44" s="240"/>
      <c r="D44" s="243"/>
      <c r="E44" s="240"/>
      <c r="F44" s="240"/>
      <c r="G44" s="240"/>
      <c r="H44" s="242"/>
    </row>
    <row r="45" spans="1:8" ht="12.75">
      <c r="A45" s="317" t="s">
        <v>106</v>
      </c>
      <c r="B45" s="318"/>
      <c r="C45" s="318"/>
      <c r="D45" s="319"/>
      <c r="E45" s="244"/>
      <c r="F45" s="244"/>
      <c r="G45" s="244"/>
      <c r="H45" s="242"/>
    </row>
    <row r="47" spans="1:4" ht="12.75">
      <c r="A47" s="306"/>
      <c r="B47" s="306"/>
      <c r="C47" s="306"/>
      <c r="D47" s="306"/>
    </row>
    <row r="49" spans="1:7" ht="12.75">
      <c r="A49" s="307"/>
      <c r="B49" s="306"/>
      <c r="C49" s="306"/>
      <c r="D49" s="306"/>
      <c r="E49" s="308"/>
      <c r="F49" s="308"/>
      <c r="G49" s="308"/>
    </row>
  </sheetData>
  <sheetProtection/>
  <mergeCells count="14">
    <mergeCell ref="A49:D49"/>
    <mergeCell ref="E49:G49"/>
    <mergeCell ref="A2:I2"/>
    <mergeCell ref="A5:A6"/>
    <mergeCell ref="B5:B6"/>
    <mergeCell ref="C5:C6"/>
    <mergeCell ref="A45:D45"/>
    <mergeCell ref="A23:D23"/>
    <mergeCell ref="D1:I1"/>
    <mergeCell ref="E5:H5"/>
    <mergeCell ref="D5:D6"/>
    <mergeCell ref="A3:H3"/>
    <mergeCell ref="F4:G4"/>
    <mergeCell ref="A47:D47"/>
  </mergeCells>
  <printOptions horizontalCentered="1"/>
  <pageMargins left="1.0236220472440944" right="0.5511811023622047" top="1.299212598425197" bottom="0.984251968503937" header="0.5118110236220472" footer="0.5118110236220472"/>
  <pageSetup orientation="portrait" paperSize="9" r:id="rId1"/>
  <headerFooter alignWithMargins="0">
    <oddHeader>&amp;RZałącznik Nr  1/2
do Uchwały Rady Powiatu Stargardzkiego
w Stargardzie Szczecińskim
z dnia  czerwca 2008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28"/>
  <sheetViews>
    <sheetView view="pageBreakPreview" zoomScale="70" zoomScaleSheetLayoutView="70" zoomScalePageLayoutView="0" workbookViewId="0" topLeftCell="D1">
      <selection activeCell="D15" sqref="D15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7.00390625" style="1" customWidth="1"/>
    <col min="4" max="4" width="32.00390625" style="1" customWidth="1"/>
    <col min="5" max="9" width="13.28125" style="1" customWidth="1"/>
    <col min="10" max="11" width="13.140625" style="1" customWidth="1"/>
    <col min="12" max="12" width="12.57421875" style="1" customWidth="1"/>
    <col min="13" max="13" width="13.140625" style="1" customWidth="1"/>
    <col min="14" max="14" width="12.140625" style="1" customWidth="1"/>
    <col min="15" max="15" width="13.8515625" style="1" customWidth="1"/>
    <col min="16" max="16" width="13.421875" style="38" customWidth="1"/>
    <col min="17" max="16384" width="9.140625" style="1" customWidth="1"/>
  </cols>
  <sheetData>
    <row r="1" spans="1:16" ht="49.5" customHeight="1">
      <c r="A1" s="326" t="s">
        <v>114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</row>
    <row r="2" spans="1:5" ht="30.75" customHeight="1">
      <c r="A2" s="264"/>
      <c r="B2" s="264"/>
      <c r="C2" s="264"/>
      <c r="D2" s="264"/>
      <c r="E2" s="38"/>
    </row>
    <row r="3" spans="1:16" s="2" customFormat="1" ht="20.25" customHeight="1">
      <c r="A3" s="324" t="s">
        <v>0</v>
      </c>
      <c r="B3" s="324" t="s">
        <v>1</v>
      </c>
      <c r="C3" s="324" t="s">
        <v>14</v>
      </c>
      <c r="D3" s="324" t="s">
        <v>15</v>
      </c>
      <c r="E3" s="324" t="s">
        <v>84</v>
      </c>
      <c r="F3" s="324" t="s">
        <v>107</v>
      </c>
      <c r="G3" s="324" t="s">
        <v>108</v>
      </c>
      <c r="H3" s="324" t="s">
        <v>4</v>
      </c>
      <c r="I3" s="324" t="s">
        <v>107</v>
      </c>
      <c r="J3" s="328" t="s">
        <v>108</v>
      </c>
      <c r="K3" s="324" t="s">
        <v>38</v>
      </c>
      <c r="L3" s="322" t="s">
        <v>107</v>
      </c>
      <c r="M3" s="322" t="s">
        <v>108</v>
      </c>
      <c r="N3" s="322" t="s">
        <v>109</v>
      </c>
      <c r="O3" s="322" t="s">
        <v>107</v>
      </c>
      <c r="P3" s="322" t="s">
        <v>108</v>
      </c>
    </row>
    <row r="4" spans="1:17" s="2" customFormat="1" ht="48" customHeight="1">
      <c r="A4" s="327"/>
      <c r="B4" s="327"/>
      <c r="C4" s="327"/>
      <c r="D4" s="327"/>
      <c r="E4" s="324"/>
      <c r="F4" s="324"/>
      <c r="G4" s="324"/>
      <c r="H4" s="324"/>
      <c r="I4" s="324"/>
      <c r="J4" s="329"/>
      <c r="K4" s="324"/>
      <c r="L4" s="323"/>
      <c r="M4" s="323"/>
      <c r="N4" s="323"/>
      <c r="O4" s="323"/>
      <c r="P4" s="323"/>
      <c r="Q4" s="70"/>
    </row>
    <row r="5" spans="1:16" s="4" customFormat="1" ht="9" customHeight="1">
      <c r="A5" s="254">
        <v>1</v>
      </c>
      <c r="B5" s="254">
        <v>2</v>
      </c>
      <c r="C5" s="254">
        <v>3</v>
      </c>
      <c r="D5" s="254">
        <v>4</v>
      </c>
      <c r="E5" s="254">
        <v>5</v>
      </c>
      <c r="F5" s="254">
        <v>6</v>
      </c>
      <c r="G5" s="254">
        <v>7</v>
      </c>
      <c r="H5" s="254">
        <v>8</v>
      </c>
      <c r="I5" s="254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</row>
    <row r="6" spans="1:16" s="5" customFormat="1" ht="15.75">
      <c r="A6" s="71"/>
      <c r="B6" s="71"/>
      <c r="C6" s="71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169"/>
    </row>
    <row r="7" spans="1:16" s="5" customFormat="1" ht="15.75">
      <c r="A7" s="248"/>
      <c r="B7" s="248"/>
      <c r="C7" s="248"/>
      <c r="D7" s="249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0"/>
    </row>
    <row r="8" spans="1:16" ht="33.75" customHeight="1">
      <c r="A8" s="7"/>
      <c r="B8" s="7"/>
      <c r="C8" s="7"/>
      <c r="D8" s="8"/>
      <c r="E8" s="20"/>
      <c r="F8" s="20"/>
      <c r="G8" s="20"/>
      <c r="H8" s="20"/>
      <c r="I8" s="20"/>
      <c r="J8" s="20"/>
      <c r="K8" s="20"/>
      <c r="L8" s="20"/>
      <c r="M8" s="20"/>
      <c r="N8" s="20"/>
      <c r="O8" s="19"/>
      <c r="P8" s="19"/>
    </row>
    <row r="9" spans="1:16" s="5" customFormat="1" ht="15.75">
      <c r="A9" s="74"/>
      <c r="B9" s="74"/>
      <c r="C9" s="74"/>
      <c r="D9" s="75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169"/>
    </row>
    <row r="10" spans="1:16" ht="33" customHeight="1">
      <c r="A10" s="7"/>
      <c r="B10" s="7"/>
      <c r="C10" s="7"/>
      <c r="D10" s="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9"/>
      <c r="P10" s="19"/>
    </row>
    <row r="11" spans="1:16" s="5" customFormat="1" ht="15.75">
      <c r="A11" s="71"/>
      <c r="B11" s="71"/>
      <c r="C11" s="71"/>
      <c r="D11" s="76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169"/>
    </row>
    <row r="12" spans="1:16" ht="37.5" customHeight="1">
      <c r="A12" s="10"/>
      <c r="B12" s="10"/>
      <c r="C12" s="7"/>
      <c r="D12" s="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9"/>
      <c r="P12" s="19"/>
    </row>
    <row r="13" spans="1:16" s="6" customFormat="1" ht="15">
      <c r="A13" s="223"/>
      <c r="B13" s="223"/>
      <c r="C13" s="224"/>
      <c r="D13" s="225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</row>
    <row r="14" spans="1:16" ht="30" customHeight="1">
      <c r="A14" s="7"/>
      <c r="B14" s="7"/>
      <c r="C14" s="7"/>
      <c r="D14" s="1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9"/>
      <c r="P14" s="19"/>
    </row>
    <row r="15" spans="1:16" s="5" customFormat="1" ht="15.75">
      <c r="A15" s="71"/>
      <c r="B15" s="71"/>
      <c r="C15" s="71"/>
      <c r="D15" s="77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169"/>
    </row>
    <row r="16" spans="1:16" s="2" customFormat="1" ht="33" customHeight="1">
      <c r="A16" s="7"/>
      <c r="B16" s="7"/>
      <c r="C16" s="7"/>
      <c r="D16" s="8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9"/>
      <c r="P16" s="19"/>
    </row>
    <row r="17" spans="1:16" s="6" customFormat="1" ht="15">
      <c r="A17" s="224"/>
      <c r="B17" s="224"/>
      <c r="C17" s="224"/>
      <c r="D17" s="226"/>
      <c r="E17" s="227"/>
      <c r="F17" s="227"/>
      <c r="G17" s="227"/>
      <c r="H17" s="227"/>
      <c r="I17" s="227"/>
      <c r="J17" s="169"/>
      <c r="K17" s="169"/>
      <c r="L17" s="169"/>
      <c r="M17" s="169"/>
      <c r="N17" s="169"/>
      <c r="O17" s="227"/>
      <c r="P17" s="169"/>
    </row>
    <row r="18" spans="1:16" ht="37.5" customHeight="1">
      <c r="A18" s="7"/>
      <c r="B18" s="7"/>
      <c r="C18" s="7"/>
      <c r="D18" s="8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19"/>
    </row>
    <row r="19" spans="1:16" s="6" customFormat="1" ht="15">
      <c r="A19" s="224"/>
      <c r="B19" s="224"/>
      <c r="C19" s="224"/>
      <c r="D19" s="226"/>
      <c r="E19" s="227"/>
      <c r="F19" s="227"/>
      <c r="G19" s="227"/>
      <c r="H19" s="227"/>
      <c r="I19" s="227"/>
      <c r="J19" s="169"/>
      <c r="K19" s="169"/>
      <c r="L19" s="169"/>
      <c r="M19" s="169"/>
      <c r="N19" s="169"/>
      <c r="O19" s="227"/>
      <c r="P19" s="169"/>
    </row>
    <row r="20" spans="1:16" s="18" customFormat="1" ht="38.25" customHeight="1">
      <c r="A20" s="12"/>
      <c r="B20" s="12"/>
      <c r="C20" s="12"/>
      <c r="D20" s="186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9"/>
    </row>
    <row r="21" spans="1:16" s="6" customFormat="1" ht="15">
      <c r="A21" s="224"/>
      <c r="B21" s="224"/>
      <c r="C21" s="224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169"/>
    </row>
    <row r="22" spans="1:16" ht="29.25" customHeight="1">
      <c r="A22" s="7"/>
      <c r="B22" s="7"/>
      <c r="C22" s="7"/>
      <c r="D22" s="187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/>
      <c r="P22" s="19"/>
    </row>
    <row r="23" spans="1:16" s="5" customFormat="1" ht="15.75">
      <c r="A23" s="71"/>
      <c r="B23" s="71"/>
      <c r="C23" s="71"/>
      <c r="D23" s="77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169"/>
    </row>
    <row r="24" spans="1:16" s="2" customFormat="1" ht="33" customHeight="1">
      <c r="A24" s="7"/>
      <c r="B24" s="7"/>
      <c r="C24" s="7"/>
      <c r="D24" s="8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/>
      <c r="P24" s="19"/>
    </row>
    <row r="25" spans="1:16" s="6" customFormat="1" ht="15">
      <c r="A25" s="224"/>
      <c r="B25" s="224"/>
      <c r="C25" s="224"/>
      <c r="D25" s="228"/>
      <c r="E25" s="227"/>
      <c r="F25" s="227"/>
      <c r="G25" s="227"/>
      <c r="H25" s="227"/>
      <c r="I25" s="227"/>
      <c r="J25" s="169"/>
      <c r="K25" s="169"/>
      <c r="L25" s="169"/>
      <c r="M25" s="169"/>
      <c r="N25" s="169"/>
      <c r="O25" s="227"/>
      <c r="P25" s="169"/>
    </row>
    <row r="26" spans="1:16" ht="18" customHeight="1">
      <c r="A26" s="7"/>
      <c r="B26" s="7"/>
      <c r="C26" s="7"/>
      <c r="D26" s="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/>
      <c r="P26" s="19"/>
    </row>
    <row r="27" spans="1:16" s="13" customFormat="1" ht="18" customHeight="1">
      <c r="A27" s="325" t="s">
        <v>17</v>
      </c>
      <c r="B27" s="325"/>
      <c r="C27" s="325"/>
      <c r="D27" s="325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1"/>
    </row>
    <row r="28" spans="1:16" ht="17.25" customHeight="1">
      <c r="A28" s="325"/>
      <c r="B28" s="325"/>
      <c r="C28" s="325"/>
      <c r="D28" s="325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1"/>
    </row>
  </sheetData>
  <sheetProtection/>
  <mergeCells count="30">
    <mergeCell ref="N3:N4"/>
    <mergeCell ref="M3:M4"/>
    <mergeCell ref="A3:A4"/>
    <mergeCell ref="I3:I4"/>
    <mergeCell ref="H3:H4"/>
    <mergeCell ref="F3:F4"/>
    <mergeCell ref="G3:G4"/>
    <mergeCell ref="J3:J4"/>
    <mergeCell ref="O3:O4"/>
    <mergeCell ref="P3:P4"/>
    <mergeCell ref="E3:E4"/>
    <mergeCell ref="A27:D28"/>
    <mergeCell ref="A1:P1"/>
    <mergeCell ref="B3:B4"/>
    <mergeCell ref="C3:C4"/>
    <mergeCell ref="D3:D4"/>
    <mergeCell ref="K3:K4"/>
    <mergeCell ref="L3:L4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</mergeCells>
  <printOptions horizontalCentered="1"/>
  <pageMargins left="0.07874015748031496" right="0.07874015748031496" top="1.1811023622047245" bottom="0.4330708661417323" header="0.2755905511811024" footer="0.2755905511811024"/>
  <pageSetup horizontalDpi="300" verticalDpi="300" orientation="landscape" paperSize="9" scale="66" r:id="rId1"/>
  <headerFooter alignWithMargins="0">
    <oddHeader>&amp;RZałącznik Nr 2/1 
do Uchwały Nr
Zarządu Powiatu Stargardzkiego
w Stargardzie Szczecińskim
z dnia czerwca 2008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Q4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6.8515625" style="43" customWidth="1"/>
    <col min="2" max="2" width="8.7109375" style="43" customWidth="1"/>
    <col min="3" max="3" width="37.00390625" style="62" customWidth="1"/>
    <col min="4" max="4" width="12.421875" style="43" hidden="1" customWidth="1"/>
    <col min="5" max="5" width="10.8515625" style="43" hidden="1" customWidth="1"/>
    <col min="6" max="6" width="12.8515625" style="43" hidden="1" customWidth="1"/>
    <col min="7" max="7" width="8.7109375" style="43" hidden="1" customWidth="1"/>
    <col min="8" max="8" width="10.7109375" style="43" hidden="1" customWidth="1"/>
    <col min="9" max="9" width="10.8515625" style="43" hidden="1" customWidth="1"/>
    <col min="10" max="10" width="11.7109375" style="43" hidden="1" customWidth="1"/>
    <col min="11" max="11" width="11.8515625" style="43" hidden="1" customWidth="1"/>
    <col min="12" max="12" width="12.7109375" style="43" hidden="1" customWidth="1"/>
    <col min="13" max="13" width="12.57421875" style="43" hidden="1" customWidth="1"/>
    <col min="14" max="14" width="15.57421875" style="43" customWidth="1"/>
    <col min="15" max="15" width="15.140625" style="43" customWidth="1"/>
    <col min="16" max="16" width="14.8515625" style="43" customWidth="1"/>
    <col min="17" max="17" width="14.140625" style="43" customWidth="1"/>
    <col min="18" max="16384" width="9.140625" style="43" customWidth="1"/>
  </cols>
  <sheetData>
    <row r="1" spans="1:17" ht="21" customHeight="1">
      <c r="A1" s="336" t="s">
        <v>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8"/>
    </row>
    <row r="2" spans="1:17" ht="15.75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1:17" ht="1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7" ht="15" customHeight="1">
      <c r="A4" s="330" t="s">
        <v>0</v>
      </c>
      <c r="B4" s="330" t="s">
        <v>1</v>
      </c>
      <c r="C4" s="330" t="s">
        <v>2</v>
      </c>
      <c r="D4" s="332" t="s">
        <v>18</v>
      </c>
      <c r="E4" s="332" t="s">
        <v>19</v>
      </c>
      <c r="F4" s="332" t="s">
        <v>20</v>
      </c>
      <c r="G4" s="330" t="s">
        <v>16</v>
      </c>
      <c r="H4" s="332" t="s">
        <v>13</v>
      </c>
      <c r="I4" s="330" t="s">
        <v>21</v>
      </c>
      <c r="J4" s="332" t="s">
        <v>22</v>
      </c>
      <c r="K4" s="330" t="s">
        <v>23</v>
      </c>
      <c r="L4" s="332" t="s">
        <v>24</v>
      </c>
      <c r="M4" s="330" t="s">
        <v>25</v>
      </c>
      <c r="N4" s="332" t="s">
        <v>85</v>
      </c>
      <c r="O4" s="330" t="s">
        <v>4</v>
      </c>
      <c r="P4" s="330" t="s">
        <v>38</v>
      </c>
      <c r="Q4" s="330" t="s">
        <v>49</v>
      </c>
    </row>
    <row r="5" spans="1:17" ht="36.75" customHeight="1">
      <c r="A5" s="330"/>
      <c r="B5" s="330"/>
      <c r="C5" s="330"/>
      <c r="D5" s="332"/>
      <c r="E5" s="332"/>
      <c r="F5" s="332"/>
      <c r="G5" s="330"/>
      <c r="H5" s="332"/>
      <c r="I5" s="330"/>
      <c r="J5" s="332"/>
      <c r="K5" s="330"/>
      <c r="L5" s="332"/>
      <c r="M5" s="330"/>
      <c r="N5" s="332"/>
      <c r="O5" s="330"/>
      <c r="P5" s="330"/>
      <c r="Q5" s="330"/>
    </row>
    <row r="6" spans="1:17" s="47" customFormat="1" ht="12">
      <c r="A6" s="44">
        <v>1</v>
      </c>
      <c r="B6" s="44">
        <v>2</v>
      </c>
      <c r="C6" s="45">
        <v>3</v>
      </c>
      <c r="D6" s="46">
        <v>4</v>
      </c>
      <c r="E6" s="44">
        <v>5</v>
      </c>
      <c r="F6" s="44">
        <v>6</v>
      </c>
      <c r="G6" s="46">
        <v>7</v>
      </c>
      <c r="H6" s="44">
        <v>8</v>
      </c>
      <c r="I6" s="44">
        <v>9</v>
      </c>
      <c r="J6" s="46">
        <v>10</v>
      </c>
      <c r="K6" s="44">
        <v>11</v>
      </c>
      <c r="L6" s="44">
        <v>12</v>
      </c>
      <c r="M6" s="46">
        <v>13</v>
      </c>
      <c r="N6" s="44">
        <v>4</v>
      </c>
      <c r="O6" s="44">
        <v>5</v>
      </c>
      <c r="P6" s="44">
        <v>6</v>
      </c>
      <c r="Q6" s="44">
        <v>7</v>
      </c>
    </row>
    <row r="7" spans="1:17" s="51" customFormat="1" ht="14.25" customHeight="1">
      <c r="A7" s="175"/>
      <c r="B7" s="175"/>
      <c r="C7" s="170"/>
      <c r="D7" s="50" t="e">
        <f>SUM(D8,D17)</f>
        <v>#REF!</v>
      </c>
      <c r="E7" s="50" t="e">
        <f>SUM(E8,E17)</f>
        <v>#REF!</v>
      </c>
      <c r="F7" s="50" t="e">
        <f>SUM(F8,F17)</f>
        <v>#REF!</v>
      </c>
      <c r="G7" s="48"/>
      <c r="H7" s="48" t="e">
        <f>SUM(F7:G7)</f>
        <v>#REF!</v>
      </c>
      <c r="I7" s="49" t="e">
        <f>SUM(I8,I17)</f>
        <v>#REF!</v>
      </c>
      <c r="J7" s="49" t="e">
        <f>SUM(J8,J17)</f>
        <v>#REF!</v>
      </c>
      <c r="K7" s="49" t="e">
        <f>SUM(K8,K17)</f>
        <v>#REF!</v>
      </c>
      <c r="L7" s="49" t="e">
        <f>SUM(L8,L17)</f>
        <v>#REF!</v>
      </c>
      <c r="M7" s="49" t="e">
        <f>SUM(M8,M17)</f>
        <v>#REF!</v>
      </c>
      <c r="N7" s="66"/>
      <c r="O7" s="63"/>
      <c r="P7" s="66"/>
      <c r="Q7" s="66"/>
    </row>
    <row r="8" spans="1:17" s="54" customFormat="1" ht="18" customHeight="1">
      <c r="A8" s="176"/>
      <c r="B8" s="176"/>
      <c r="C8" s="171"/>
      <c r="D8" s="52">
        <f>SUM(D10+D16)</f>
        <v>7134907</v>
      </c>
      <c r="E8" s="52">
        <f>SUM(E10+E16)</f>
        <v>125000</v>
      </c>
      <c r="F8" s="52">
        <f>SUM(F10+F16)</f>
        <v>7259907</v>
      </c>
      <c r="G8" s="52"/>
      <c r="H8" s="53">
        <f>SUM(F8:G8)</f>
        <v>7259907</v>
      </c>
      <c r="I8" s="52">
        <f>SUM(I10,I16)</f>
        <v>10000</v>
      </c>
      <c r="J8" s="53">
        <f>SUM(H8:I8)</f>
        <v>7269907</v>
      </c>
      <c r="K8" s="52">
        <f>SUM(K10,K16)</f>
        <v>0</v>
      </c>
      <c r="L8" s="53">
        <f>SUM(J8:K8)</f>
        <v>7269907</v>
      </c>
      <c r="M8" s="52">
        <f>SUM(M10,M16)</f>
        <v>0</v>
      </c>
      <c r="N8" s="67"/>
      <c r="O8" s="64"/>
      <c r="P8" s="67"/>
      <c r="Q8" s="180"/>
    </row>
    <row r="9" spans="1:17" s="54" customFormat="1" ht="12" customHeight="1">
      <c r="A9" s="176"/>
      <c r="B9" s="176"/>
      <c r="C9" s="171" t="s">
        <v>6</v>
      </c>
      <c r="D9" s="52"/>
      <c r="E9" s="52"/>
      <c r="F9" s="52"/>
      <c r="G9" s="52"/>
      <c r="H9" s="53"/>
      <c r="I9" s="56"/>
      <c r="J9" s="55"/>
      <c r="K9" s="56"/>
      <c r="L9" s="55"/>
      <c r="M9" s="56"/>
      <c r="N9" s="65"/>
      <c r="O9" s="64"/>
      <c r="P9" s="65"/>
      <c r="Q9" s="181"/>
    </row>
    <row r="10" spans="1:17" s="54" customFormat="1" ht="18" customHeight="1">
      <c r="A10" s="176"/>
      <c r="B10" s="176"/>
      <c r="C10" s="172" t="s">
        <v>51</v>
      </c>
      <c r="D10" s="58">
        <v>4110407</v>
      </c>
      <c r="E10" s="58">
        <f>SUM(E12:E15)</f>
        <v>125000</v>
      </c>
      <c r="F10" s="58">
        <f>SUM(F12:F15)</f>
        <v>4235407</v>
      </c>
      <c r="G10" s="52"/>
      <c r="H10" s="53">
        <f>SUM(F10:G10)</f>
        <v>4235407</v>
      </c>
      <c r="I10" s="56">
        <f>SUM(I12:I15)</f>
        <v>10000</v>
      </c>
      <c r="J10" s="55">
        <f>SUM(H10:I10)</f>
        <v>4245407</v>
      </c>
      <c r="K10" s="56">
        <f>SUM(K12:K15)</f>
        <v>0</v>
      </c>
      <c r="L10" s="55">
        <f>SUM(J10:K10)</f>
        <v>4245407</v>
      </c>
      <c r="M10" s="56">
        <f>SUM(M12:M15)</f>
        <v>0</v>
      </c>
      <c r="N10" s="68"/>
      <c r="O10" s="69"/>
      <c r="P10" s="68"/>
      <c r="Q10" s="182"/>
    </row>
    <row r="11" spans="1:17" s="54" customFormat="1" ht="14.25" customHeight="1">
      <c r="A11" s="176"/>
      <c r="B11" s="176"/>
      <c r="C11" s="173" t="s">
        <v>11</v>
      </c>
      <c r="D11" s="58"/>
      <c r="E11" s="58"/>
      <c r="F11" s="58"/>
      <c r="G11" s="52"/>
      <c r="H11" s="53"/>
      <c r="I11" s="56"/>
      <c r="J11" s="55"/>
      <c r="K11" s="56"/>
      <c r="L11" s="55"/>
      <c r="M11" s="56"/>
      <c r="N11" s="65"/>
      <c r="O11" s="64"/>
      <c r="P11" s="65"/>
      <c r="Q11" s="183"/>
    </row>
    <row r="12" spans="1:17" s="60" customFormat="1" ht="12.75">
      <c r="A12" s="59"/>
      <c r="B12" s="59"/>
      <c r="C12" s="174" t="s">
        <v>7</v>
      </c>
      <c r="D12" s="58">
        <v>647945</v>
      </c>
      <c r="E12" s="58"/>
      <c r="F12" s="58">
        <v>647945</v>
      </c>
      <c r="G12" s="58"/>
      <c r="H12" s="53">
        <f aca="true" t="shared" si="0" ref="H12:H18">SUM(F12:G12)</f>
        <v>647945</v>
      </c>
      <c r="I12" s="56"/>
      <c r="J12" s="55">
        <f>SUM(H12:I12)</f>
        <v>647945</v>
      </c>
      <c r="K12" s="56"/>
      <c r="L12" s="55">
        <f>SUM(J12:K12)</f>
        <v>647945</v>
      </c>
      <c r="M12" s="56">
        <v>-1200</v>
      </c>
      <c r="N12" s="65"/>
      <c r="O12" s="179"/>
      <c r="P12" s="65"/>
      <c r="Q12" s="183"/>
    </row>
    <row r="13" spans="1:17" s="60" customFormat="1" ht="12.75">
      <c r="A13" s="59"/>
      <c r="B13" s="59"/>
      <c r="C13" s="177" t="s">
        <v>9</v>
      </c>
      <c r="D13" s="58">
        <v>111955</v>
      </c>
      <c r="E13" s="58"/>
      <c r="F13" s="58">
        <v>111955</v>
      </c>
      <c r="G13" s="58"/>
      <c r="H13" s="53">
        <f t="shared" si="0"/>
        <v>111955</v>
      </c>
      <c r="I13" s="56"/>
      <c r="J13" s="55">
        <f>SUM(H13:I13)</f>
        <v>111955</v>
      </c>
      <c r="K13" s="56"/>
      <c r="L13" s="55">
        <f>SUM(J13:K13)</f>
        <v>111955</v>
      </c>
      <c r="M13" s="56">
        <v>1200</v>
      </c>
      <c r="N13" s="65"/>
      <c r="O13" s="179"/>
      <c r="P13" s="65"/>
      <c r="Q13" s="183"/>
    </row>
    <row r="14" spans="1:17" s="60" customFormat="1" ht="12.75">
      <c r="A14" s="59"/>
      <c r="B14" s="59"/>
      <c r="C14" s="174" t="s">
        <v>8</v>
      </c>
      <c r="D14" s="58">
        <v>3272350</v>
      </c>
      <c r="E14" s="58">
        <v>125000</v>
      </c>
      <c r="F14" s="58">
        <f>SUM(D14:E14)</f>
        <v>3397350</v>
      </c>
      <c r="G14" s="58"/>
      <c r="H14" s="53">
        <f t="shared" si="0"/>
        <v>3397350</v>
      </c>
      <c r="I14" s="56">
        <v>10000</v>
      </c>
      <c r="J14" s="55">
        <f>SUM(H14:I14)</f>
        <v>3407350</v>
      </c>
      <c r="K14" s="56"/>
      <c r="L14" s="55">
        <f>SUM(J14:K14)</f>
        <v>3407350</v>
      </c>
      <c r="M14" s="56">
        <f>100-10000-2500+5700+100+7600-200-300-400+100-200</f>
        <v>0</v>
      </c>
      <c r="N14" s="65"/>
      <c r="O14" s="179"/>
      <c r="P14" s="65"/>
      <c r="Q14" s="183"/>
    </row>
    <row r="15" spans="1:17" s="60" customFormat="1" ht="12.75">
      <c r="A15" s="59"/>
      <c r="B15" s="59"/>
      <c r="C15" s="174" t="s">
        <v>10</v>
      </c>
      <c r="D15" s="58">
        <v>78157</v>
      </c>
      <c r="E15" s="58"/>
      <c r="F15" s="58">
        <f>SUM(D15+E15)</f>
        <v>78157</v>
      </c>
      <c r="G15" s="58"/>
      <c r="H15" s="53">
        <f t="shared" si="0"/>
        <v>78157</v>
      </c>
      <c r="I15" s="56"/>
      <c r="J15" s="55">
        <f>SUM(H15:I15)</f>
        <v>78157</v>
      </c>
      <c r="K15" s="56"/>
      <c r="L15" s="55">
        <f>SUM(J15:K15)</f>
        <v>78157</v>
      </c>
      <c r="M15" s="56"/>
      <c r="N15" s="65"/>
      <c r="O15" s="179"/>
      <c r="P15" s="65"/>
      <c r="Q15" s="183"/>
    </row>
    <row r="16" spans="1:17" s="60" customFormat="1" ht="12.75">
      <c r="A16" s="59"/>
      <c r="B16" s="59"/>
      <c r="C16" s="178" t="s">
        <v>75</v>
      </c>
      <c r="D16" s="58">
        <v>3024500</v>
      </c>
      <c r="E16" s="58"/>
      <c r="F16" s="58">
        <f>SUM(D16:E16)</f>
        <v>3024500</v>
      </c>
      <c r="G16" s="58"/>
      <c r="H16" s="53">
        <f t="shared" si="0"/>
        <v>3024500</v>
      </c>
      <c r="I16" s="56"/>
      <c r="J16" s="55">
        <f>SUM(H16:I16)</f>
        <v>3024500</v>
      </c>
      <c r="K16" s="56"/>
      <c r="L16" s="55">
        <f>SUM(J16:K16)</f>
        <v>3024500</v>
      </c>
      <c r="M16" s="56"/>
      <c r="N16" s="68"/>
      <c r="O16" s="69"/>
      <c r="P16" s="68"/>
      <c r="Q16" s="182"/>
    </row>
    <row r="17" spans="1:17" s="54" customFormat="1" ht="15.75" customHeight="1">
      <c r="A17" s="175"/>
      <c r="B17" s="175"/>
      <c r="C17" s="170"/>
      <c r="D17" s="50" t="e">
        <f>SUM(D18,D27)</f>
        <v>#REF!</v>
      </c>
      <c r="E17" s="50" t="e">
        <f>SUM(E18,E27)</f>
        <v>#REF!</v>
      </c>
      <c r="F17" s="50" t="e">
        <f>SUM(F18,F27)</f>
        <v>#REF!</v>
      </c>
      <c r="G17" s="48"/>
      <c r="H17" s="48" t="e">
        <f t="shared" si="0"/>
        <v>#REF!</v>
      </c>
      <c r="I17" s="49" t="e">
        <f>SUM(I18,I27)</f>
        <v>#REF!</v>
      </c>
      <c r="J17" s="49" t="e">
        <f>SUM(J18,J27)</f>
        <v>#REF!</v>
      </c>
      <c r="K17" s="49" t="e">
        <f>SUM(K18,K27)</f>
        <v>#REF!</v>
      </c>
      <c r="L17" s="49" t="e">
        <f>SUM(L18,L27)</f>
        <v>#REF!</v>
      </c>
      <c r="M17" s="49" t="e">
        <f>SUM(M18,M27)</f>
        <v>#REF!</v>
      </c>
      <c r="N17" s="66"/>
      <c r="O17" s="63"/>
      <c r="P17" s="66"/>
      <c r="Q17" s="66"/>
    </row>
    <row r="18" spans="1:17" s="54" customFormat="1" ht="18" customHeight="1">
      <c r="A18" s="176"/>
      <c r="B18" s="176"/>
      <c r="C18" s="171"/>
      <c r="D18" s="52">
        <f>SUM(D20+D26)</f>
        <v>7134907</v>
      </c>
      <c r="E18" s="52">
        <f>SUM(E20+E26)</f>
        <v>125000</v>
      </c>
      <c r="F18" s="52">
        <f>SUM(F20+F26)</f>
        <v>7259907</v>
      </c>
      <c r="G18" s="52"/>
      <c r="H18" s="53">
        <f t="shared" si="0"/>
        <v>7259907</v>
      </c>
      <c r="I18" s="52">
        <f>SUM(I20,I26)</f>
        <v>10000</v>
      </c>
      <c r="J18" s="53">
        <f>SUM(H18:I18)</f>
        <v>7269907</v>
      </c>
      <c r="K18" s="52">
        <f>SUM(K20,K26)</f>
        <v>0</v>
      </c>
      <c r="L18" s="53">
        <f>SUM(J18:K18)</f>
        <v>7269907</v>
      </c>
      <c r="M18" s="52">
        <f>SUM(M20,M26)</f>
        <v>0</v>
      </c>
      <c r="N18" s="67"/>
      <c r="O18" s="64"/>
      <c r="P18" s="67"/>
      <c r="Q18" s="180"/>
    </row>
    <row r="19" spans="1:17" s="54" customFormat="1" ht="18" customHeight="1">
      <c r="A19" s="176"/>
      <c r="B19" s="176"/>
      <c r="C19" s="171" t="s">
        <v>6</v>
      </c>
      <c r="D19" s="52"/>
      <c r="E19" s="52"/>
      <c r="F19" s="52"/>
      <c r="G19" s="52"/>
      <c r="H19" s="53"/>
      <c r="I19" s="56"/>
      <c r="J19" s="55"/>
      <c r="K19" s="56"/>
      <c r="L19" s="55"/>
      <c r="M19" s="56"/>
      <c r="N19" s="65"/>
      <c r="O19" s="64"/>
      <c r="P19" s="65"/>
      <c r="Q19" s="181"/>
    </row>
    <row r="20" spans="1:17" s="54" customFormat="1" ht="14.25" customHeight="1">
      <c r="A20" s="176"/>
      <c r="B20" s="176"/>
      <c r="C20" s="172" t="s">
        <v>51</v>
      </c>
      <c r="D20" s="58">
        <v>4110407</v>
      </c>
      <c r="E20" s="58">
        <f>SUM(E22:E25)</f>
        <v>125000</v>
      </c>
      <c r="F20" s="58">
        <f>SUM(F22:F25)</f>
        <v>4235407</v>
      </c>
      <c r="G20" s="52"/>
      <c r="H20" s="53">
        <f>SUM(F20:G20)</f>
        <v>4235407</v>
      </c>
      <c r="I20" s="56">
        <f>SUM(I22:I25)</f>
        <v>10000</v>
      </c>
      <c r="J20" s="55">
        <f>SUM(H20:I20)</f>
        <v>4245407</v>
      </c>
      <c r="K20" s="56">
        <f>SUM(K22:K25)</f>
        <v>0</v>
      </c>
      <c r="L20" s="55">
        <f>SUM(J20:K20)</f>
        <v>4245407</v>
      </c>
      <c r="M20" s="56">
        <f>SUM(M22:M25)</f>
        <v>0</v>
      </c>
      <c r="N20" s="68"/>
      <c r="O20" s="69"/>
      <c r="P20" s="68"/>
      <c r="Q20" s="182"/>
    </row>
    <row r="21" spans="1:17" s="60" customFormat="1" ht="12.75">
      <c r="A21" s="176"/>
      <c r="B21" s="176"/>
      <c r="C21" s="173" t="s">
        <v>11</v>
      </c>
      <c r="D21" s="58"/>
      <c r="E21" s="58"/>
      <c r="F21" s="58"/>
      <c r="G21" s="52"/>
      <c r="H21" s="53"/>
      <c r="I21" s="56"/>
      <c r="J21" s="55"/>
      <c r="K21" s="56"/>
      <c r="L21" s="55"/>
      <c r="M21" s="56"/>
      <c r="N21" s="65"/>
      <c r="O21" s="64"/>
      <c r="P21" s="65"/>
      <c r="Q21" s="183"/>
    </row>
    <row r="22" spans="1:17" s="60" customFormat="1" ht="12.75">
      <c r="A22" s="59"/>
      <c r="B22" s="59"/>
      <c r="C22" s="174" t="s">
        <v>7</v>
      </c>
      <c r="D22" s="58">
        <v>647945</v>
      </c>
      <c r="E22" s="58"/>
      <c r="F22" s="58">
        <v>647945</v>
      </c>
      <c r="G22" s="58"/>
      <c r="H22" s="53">
        <f aca="true" t="shared" si="1" ref="H22:H28">SUM(F22:G22)</f>
        <v>647945</v>
      </c>
      <c r="I22" s="56"/>
      <c r="J22" s="55">
        <f>SUM(H22:I22)</f>
        <v>647945</v>
      </c>
      <c r="K22" s="56"/>
      <c r="L22" s="55">
        <f>SUM(J22:K22)</f>
        <v>647945</v>
      </c>
      <c r="M22" s="56">
        <v>-1200</v>
      </c>
      <c r="N22" s="65"/>
      <c r="O22" s="179"/>
      <c r="P22" s="65"/>
      <c r="Q22" s="183"/>
    </row>
    <row r="23" spans="1:17" s="60" customFormat="1" ht="12.75">
      <c r="A23" s="59"/>
      <c r="B23" s="59"/>
      <c r="C23" s="177" t="s">
        <v>9</v>
      </c>
      <c r="D23" s="58">
        <v>111955</v>
      </c>
      <c r="E23" s="58"/>
      <c r="F23" s="58">
        <v>111955</v>
      </c>
      <c r="G23" s="58"/>
      <c r="H23" s="53">
        <f t="shared" si="1"/>
        <v>111955</v>
      </c>
      <c r="I23" s="56"/>
      <c r="J23" s="55">
        <f>SUM(H23:I23)</f>
        <v>111955</v>
      </c>
      <c r="K23" s="56"/>
      <c r="L23" s="55">
        <f>SUM(J23:K23)</f>
        <v>111955</v>
      </c>
      <c r="M23" s="56">
        <v>1200</v>
      </c>
      <c r="N23" s="65"/>
      <c r="O23" s="179"/>
      <c r="P23" s="65"/>
      <c r="Q23" s="183"/>
    </row>
    <row r="24" spans="1:17" s="57" customFormat="1" ht="12.75">
      <c r="A24" s="59"/>
      <c r="B24" s="59"/>
      <c r="C24" s="174" t="s">
        <v>8</v>
      </c>
      <c r="D24" s="58">
        <v>3272350</v>
      </c>
      <c r="E24" s="58">
        <v>125000</v>
      </c>
      <c r="F24" s="58">
        <f>SUM(D24:E24)</f>
        <v>3397350</v>
      </c>
      <c r="G24" s="58"/>
      <c r="H24" s="53">
        <f t="shared" si="1"/>
        <v>3397350</v>
      </c>
      <c r="I24" s="56">
        <v>10000</v>
      </c>
      <c r="J24" s="55">
        <f>SUM(H24:I24)</f>
        <v>3407350</v>
      </c>
      <c r="K24" s="56"/>
      <c r="L24" s="55">
        <f>SUM(J24:K24)</f>
        <v>3407350</v>
      </c>
      <c r="M24" s="56">
        <f>100-10000-2500+5700+100+7600-200-300-400+100-200</f>
        <v>0</v>
      </c>
      <c r="N24" s="65"/>
      <c r="O24" s="179"/>
      <c r="P24" s="65"/>
      <c r="Q24" s="183"/>
    </row>
    <row r="25" spans="1:17" s="54" customFormat="1" ht="15" customHeight="1">
      <c r="A25" s="59"/>
      <c r="B25" s="59"/>
      <c r="C25" s="174" t="s">
        <v>10</v>
      </c>
      <c r="D25" s="58">
        <v>78157</v>
      </c>
      <c r="E25" s="58"/>
      <c r="F25" s="58">
        <f>SUM(D25+E25)</f>
        <v>78157</v>
      </c>
      <c r="G25" s="58"/>
      <c r="H25" s="53">
        <f t="shared" si="1"/>
        <v>78157</v>
      </c>
      <c r="I25" s="56"/>
      <c r="J25" s="55">
        <f>SUM(H25:I25)</f>
        <v>78157</v>
      </c>
      <c r="K25" s="56"/>
      <c r="L25" s="55">
        <f>SUM(J25:K25)</f>
        <v>78157</v>
      </c>
      <c r="M25" s="56"/>
      <c r="N25" s="65"/>
      <c r="O25" s="179"/>
      <c r="P25" s="65"/>
      <c r="Q25" s="183"/>
    </row>
    <row r="26" spans="1:17" s="54" customFormat="1" ht="12.75" customHeight="1">
      <c r="A26" s="59"/>
      <c r="B26" s="59"/>
      <c r="C26" s="178" t="s">
        <v>75</v>
      </c>
      <c r="D26" s="58">
        <v>3024500</v>
      </c>
      <c r="E26" s="58"/>
      <c r="F26" s="58">
        <f>SUM(D26:E26)</f>
        <v>3024500</v>
      </c>
      <c r="G26" s="58"/>
      <c r="H26" s="53">
        <f t="shared" si="1"/>
        <v>3024500</v>
      </c>
      <c r="I26" s="56"/>
      <c r="J26" s="55">
        <f>SUM(H26:I26)</f>
        <v>3024500</v>
      </c>
      <c r="K26" s="56"/>
      <c r="L26" s="55">
        <f>SUM(J26:K26)</f>
        <v>3024500</v>
      </c>
      <c r="M26" s="56"/>
      <c r="N26" s="68"/>
      <c r="O26" s="69"/>
      <c r="P26" s="68"/>
      <c r="Q26" s="182"/>
    </row>
    <row r="27" spans="1:17" s="54" customFormat="1" ht="15" customHeight="1">
      <c r="A27" s="175"/>
      <c r="B27" s="175"/>
      <c r="C27" s="170"/>
      <c r="D27" s="50" t="e">
        <f>SUM(D28,D37)</f>
        <v>#REF!</v>
      </c>
      <c r="E27" s="50" t="e">
        <f>SUM(E28,E37)</f>
        <v>#REF!</v>
      </c>
      <c r="F27" s="50" t="e">
        <f>SUM(F28,F37)</f>
        <v>#REF!</v>
      </c>
      <c r="G27" s="48"/>
      <c r="H27" s="48" t="e">
        <f t="shared" si="1"/>
        <v>#REF!</v>
      </c>
      <c r="I27" s="49" t="e">
        <f>SUM(I28,I37)</f>
        <v>#REF!</v>
      </c>
      <c r="J27" s="49" t="e">
        <f>SUM(J28,J37)</f>
        <v>#REF!</v>
      </c>
      <c r="K27" s="49" t="e">
        <f>SUM(K28,K37)</f>
        <v>#REF!</v>
      </c>
      <c r="L27" s="49" t="e">
        <f>SUM(L28,L37)</f>
        <v>#REF!</v>
      </c>
      <c r="M27" s="49" t="e">
        <f>SUM(M28,M37)</f>
        <v>#REF!</v>
      </c>
      <c r="N27" s="66"/>
      <c r="O27" s="63"/>
      <c r="P27" s="66"/>
      <c r="Q27" s="66"/>
    </row>
    <row r="28" spans="1:17" s="54" customFormat="1" ht="12.75" customHeight="1">
      <c r="A28" s="176"/>
      <c r="B28" s="176"/>
      <c r="C28" s="171"/>
      <c r="D28" s="52">
        <f>SUM(D30+D36)</f>
        <v>7134907</v>
      </c>
      <c r="E28" s="52">
        <f>SUM(E30+E36)</f>
        <v>125000</v>
      </c>
      <c r="F28" s="52">
        <f>SUM(F30+F36)</f>
        <v>7259907</v>
      </c>
      <c r="G28" s="52"/>
      <c r="H28" s="53">
        <f t="shared" si="1"/>
        <v>7259907</v>
      </c>
      <c r="I28" s="52">
        <f>SUM(I30,I36)</f>
        <v>10000</v>
      </c>
      <c r="J28" s="53">
        <f>SUM(H28:I28)</f>
        <v>7269907</v>
      </c>
      <c r="K28" s="52">
        <f>SUM(K30,K36)</f>
        <v>0</v>
      </c>
      <c r="L28" s="53">
        <f>SUM(J28:K28)</f>
        <v>7269907</v>
      </c>
      <c r="M28" s="52">
        <f>SUM(M30,M36)</f>
        <v>0</v>
      </c>
      <c r="N28" s="67"/>
      <c r="O28" s="64"/>
      <c r="P28" s="67"/>
      <c r="Q28" s="180"/>
    </row>
    <row r="29" spans="1:17" s="60" customFormat="1" ht="12.75">
      <c r="A29" s="176"/>
      <c r="B29" s="176"/>
      <c r="C29" s="171" t="s">
        <v>6</v>
      </c>
      <c r="D29" s="52"/>
      <c r="E29" s="52"/>
      <c r="F29" s="52"/>
      <c r="G29" s="52"/>
      <c r="H29" s="53"/>
      <c r="I29" s="56"/>
      <c r="J29" s="55"/>
      <c r="K29" s="56"/>
      <c r="L29" s="55"/>
      <c r="M29" s="56"/>
      <c r="N29" s="65"/>
      <c r="O29" s="64"/>
      <c r="P29" s="65"/>
      <c r="Q29" s="181"/>
    </row>
    <row r="30" spans="1:17" s="60" customFormat="1" ht="12.75">
      <c r="A30" s="176"/>
      <c r="B30" s="176"/>
      <c r="C30" s="172" t="s">
        <v>51</v>
      </c>
      <c r="D30" s="58">
        <v>4110407</v>
      </c>
      <c r="E30" s="58">
        <f>SUM(E32:E35)</f>
        <v>125000</v>
      </c>
      <c r="F30" s="58">
        <f>SUM(F32:F35)</f>
        <v>4235407</v>
      </c>
      <c r="G30" s="52"/>
      <c r="H30" s="53">
        <f>SUM(F30:G30)</f>
        <v>4235407</v>
      </c>
      <c r="I30" s="56">
        <f>SUM(I32:I35)</f>
        <v>10000</v>
      </c>
      <c r="J30" s="55">
        <f>SUM(H30:I30)</f>
        <v>4245407</v>
      </c>
      <c r="K30" s="56">
        <f>SUM(K32:K35)</f>
        <v>0</v>
      </c>
      <c r="L30" s="55">
        <f>SUM(J30:K30)</f>
        <v>4245407</v>
      </c>
      <c r="M30" s="56">
        <f>SUM(M32:M35)</f>
        <v>0</v>
      </c>
      <c r="N30" s="68"/>
      <c r="O30" s="69"/>
      <c r="P30" s="68"/>
      <c r="Q30" s="182"/>
    </row>
    <row r="31" spans="1:17" s="57" customFormat="1" ht="12.75">
      <c r="A31" s="176"/>
      <c r="B31" s="176"/>
      <c r="C31" s="173" t="s">
        <v>11</v>
      </c>
      <c r="D31" s="58"/>
      <c r="E31" s="58"/>
      <c r="F31" s="58"/>
      <c r="G31" s="52"/>
      <c r="H31" s="53"/>
      <c r="I31" s="56"/>
      <c r="J31" s="55"/>
      <c r="K31" s="56"/>
      <c r="L31" s="55"/>
      <c r="M31" s="56"/>
      <c r="N31" s="65"/>
      <c r="O31" s="64"/>
      <c r="P31" s="65"/>
      <c r="Q31" s="183"/>
    </row>
    <row r="32" spans="1:17" s="54" customFormat="1" ht="20.25" customHeight="1">
      <c r="A32" s="59"/>
      <c r="B32" s="59"/>
      <c r="C32" s="174" t="s">
        <v>7</v>
      </c>
      <c r="D32" s="58">
        <v>647945</v>
      </c>
      <c r="E32" s="58"/>
      <c r="F32" s="58">
        <v>647945</v>
      </c>
      <c r="G32" s="58"/>
      <c r="H32" s="53">
        <f aca="true" t="shared" si="2" ref="H32:H38">SUM(F32:G32)</f>
        <v>647945</v>
      </c>
      <c r="I32" s="56"/>
      <c r="J32" s="55">
        <f>SUM(H32:I32)</f>
        <v>647945</v>
      </c>
      <c r="K32" s="56"/>
      <c r="L32" s="55">
        <f>SUM(J32:K32)</f>
        <v>647945</v>
      </c>
      <c r="M32" s="56">
        <v>-1200</v>
      </c>
      <c r="N32" s="65"/>
      <c r="O32" s="179"/>
      <c r="P32" s="65"/>
      <c r="Q32" s="183"/>
    </row>
    <row r="33" spans="1:17" s="54" customFormat="1" ht="15" customHeight="1">
      <c r="A33" s="59"/>
      <c r="B33" s="59"/>
      <c r="C33" s="177" t="s">
        <v>9</v>
      </c>
      <c r="D33" s="58">
        <v>111955</v>
      </c>
      <c r="E33" s="58"/>
      <c r="F33" s="58">
        <v>111955</v>
      </c>
      <c r="G33" s="58"/>
      <c r="H33" s="53">
        <f t="shared" si="2"/>
        <v>111955</v>
      </c>
      <c r="I33" s="56"/>
      <c r="J33" s="55">
        <f>SUM(H33:I33)</f>
        <v>111955</v>
      </c>
      <c r="K33" s="56"/>
      <c r="L33" s="55">
        <f>SUM(J33:K33)</f>
        <v>111955</v>
      </c>
      <c r="M33" s="56">
        <v>1200</v>
      </c>
      <c r="N33" s="65"/>
      <c r="O33" s="179"/>
      <c r="P33" s="65"/>
      <c r="Q33" s="183"/>
    </row>
    <row r="34" spans="1:17" s="61" customFormat="1" ht="18.75" customHeight="1">
      <c r="A34" s="59"/>
      <c r="B34" s="59"/>
      <c r="C34" s="174" t="s">
        <v>8</v>
      </c>
      <c r="D34" s="58">
        <v>3272350</v>
      </c>
      <c r="E34" s="58">
        <v>125000</v>
      </c>
      <c r="F34" s="58">
        <f>SUM(D34:E34)</f>
        <v>3397350</v>
      </c>
      <c r="G34" s="58"/>
      <c r="H34" s="53">
        <f t="shared" si="2"/>
        <v>3397350</v>
      </c>
      <c r="I34" s="56">
        <v>10000</v>
      </c>
      <c r="J34" s="55">
        <f>SUM(H34:I34)</f>
        <v>3407350</v>
      </c>
      <c r="K34" s="56"/>
      <c r="L34" s="55">
        <f>SUM(J34:K34)</f>
        <v>3407350</v>
      </c>
      <c r="M34" s="56">
        <f>100-10000-2500+5700+100+7600-200-300-400+100-200</f>
        <v>0</v>
      </c>
      <c r="N34" s="65"/>
      <c r="O34" s="179"/>
      <c r="P34" s="65"/>
      <c r="Q34" s="183"/>
    </row>
    <row r="35" spans="1:17" s="54" customFormat="1" ht="15.75" customHeight="1">
      <c r="A35" s="59"/>
      <c r="B35" s="59"/>
      <c r="C35" s="174" t="s">
        <v>10</v>
      </c>
      <c r="D35" s="58">
        <v>78157</v>
      </c>
      <c r="E35" s="58"/>
      <c r="F35" s="58">
        <f>SUM(D35+E35)</f>
        <v>78157</v>
      </c>
      <c r="G35" s="58"/>
      <c r="H35" s="53">
        <f t="shared" si="2"/>
        <v>78157</v>
      </c>
      <c r="I35" s="56"/>
      <c r="J35" s="55">
        <f>SUM(H35:I35)</f>
        <v>78157</v>
      </c>
      <c r="K35" s="56"/>
      <c r="L35" s="55">
        <f>SUM(J35:K35)</f>
        <v>78157</v>
      </c>
      <c r="M35" s="56"/>
      <c r="N35" s="65"/>
      <c r="O35" s="179"/>
      <c r="P35" s="65"/>
      <c r="Q35" s="183"/>
    </row>
    <row r="36" spans="1:17" s="60" customFormat="1" ht="12.75">
      <c r="A36" s="59"/>
      <c r="B36" s="59"/>
      <c r="C36" s="178" t="s">
        <v>75</v>
      </c>
      <c r="D36" s="58">
        <v>3024500</v>
      </c>
      <c r="E36" s="58"/>
      <c r="F36" s="58">
        <f>SUM(D36:E36)</f>
        <v>3024500</v>
      </c>
      <c r="G36" s="58"/>
      <c r="H36" s="53">
        <f t="shared" si="2"/>
        <v>3024500</v>
      </c>
      <c r="I36" s="56"/>
      <c r="J36" s="55">
        <f>SUM(H36:I36)</f>
        <v>3024500</v>
      </c>
      <c r="K36" s="56"/>
      <c r="L36" s="55">
        <f>SUM(J36:K36)</f>
        <v>3024500</v>
      </c>
      <c r="M36" s="56"/>
      <c r="N36" s="68"/>
      <c r="O36" s="69"/>
      <c r="P36" s="68"/>
      <c r="Q36" s="182"/>
    </row>
    <row r="37" spans="1:17" s="54" customFormat="1" ht="16.5" customHeight="1">
      <c r="A37" s="175"/>
      <c r="B37" s="175"/>
      <c r="C37" s="170"/>
      <c r="D37" s="50" t="e">
        <f>SUM(D38,#REF!)</f>
        <v>#REF!</v>
      </c>
      <c r="E37" s="50" t="e">
        <f>SUM(E38,#REF!)</f>
        <v>#REF!</v>
      </c>
      <c r="F37" s="50" t="e">
        <f>SUM(F38,#REF!)</f>
        <v>#REF!</v>
      </c>
      <c r="G37" s="48"/>
      <c r="H37" s="48" t="e">
        <f t="shared" si="2"/>
        <v>#REF!</v>
      </c>
      <c r="I37" s="49" t="e">
        <f>SUM(I38,#REF!)</f>
        <v>#REF!</v>
      </c>
      <c r="J37" s="49" t="e">
        <f>SUM(J38,#REF!)</f>
        <v>#REF!</v>
      </c>
      <c r="K37" s="49" t="e">
        <f>SUM(K38,#REF!)</f>
        <v>#REF!</v>
      </c>
      <c r="L37" s="49" t="e">
        <f>SUM(L38,#REF!)</f>
        <v>#REF!</v>
      </c>
      <c r="M37" s="49" t="e">
        <f>SUM(M38,#REF!)</f>
        <v>#REF!</v>
      </c>
      <c r="N37" s="66"/>
      <c r="O37" s="63"/>
      <c r="P37" s="66"/>
      <c r="Q37" s="66"/>
    </row>
    <row r="38" spans="1:17" s="54" customFormat="1" ht="15" customHeight="1">
      <c r="A38" s="176"/>
      <c r="B38" s="176"/>
      <c r="C38" s="171"/>
      <c r="D38" s="52">
        <f>SUM(D40+D46)</f>
        <v>7134907</v>
      </c>
      <c r="E38" s="52">
        <f>SUM(E40+E46)</f>
        <v>125000</v>
      </c>
      <c r="F38" s="52">
        <f>SUM(F40+F46)</f>
        <v>7259907</v>
      </c>
      <c r="G38" s="52"/>
      <c r="H38" s="53">
        <f t="shared" si="2"/>
        <v>7259907</v>
      </c>
      <c r="I38" s="52">
        <f>SUM(I40,I46)</f>
        <v>10000</v>
      </c>
      <c r="J38" s="53">
        <f>SUM(H38:I38)</f>
        <v>7269907</v>
      </c>
      <c r="K38" s="52">
        <f>SUM(K40,K46)</f>
        <v>0</v>
      </c>
      <c r="L38" s="53">
        <f>SUM(J38:K38)</f>
        <v>7269907</v>
      </c>
      <c r="M38" s="52">
        <f>SUM(M40,M46)</f>
        <v>0</v>
      </c>
      <c r="N38" s="67"/>
      <c r="O38" s="64"/>
      <c r="P38" s="67"/>
      <c r="Q38" s="180"/>
    </row>
    <row r="39" spans="1:17" s="61" customFormat="1" ht="19.5" customHeight="1">
      <c r="A39" s="176"/>
      <c r="B39" s="176"/>
      <c r="C39" s="171" t="s">
        <v>6</v>
      </c>
      <c r="D39" s="52"/>
      <c r="E39" s="52"/>
      <c r="F39" s="52"/>
      <c r="G39" s="52"/>
      <c r="H39" s="53"/>
      <c r="I39" s="56"/>
      <c r="J39" s="55"/>
      <c r="K39" s="56"/>
      <c r="L39" s="55"/>
      <c r="M39" s="56"/>
      <c r="N39" s="65"/>
      <c r="O39" s="64"/>
      <c r="P39" s="65"/>
      <c r="Q39" s="181"/>
    </row>
    <row r="40" spans="1:17" s="54" customFormat="1" ht="14.25" customHeight="1">
      <c r="A40" s="176"/>
      <c r="B40" s="176"/>
      <c r="C40" s="172" t="s">
        <v>51</v>
      </c>
      <c r="D40" s="58">
        <v>4110407</v>
      </c>
      <c r="E40" s="58">
        <f>SUM(E42:E45)</f>
        <v>125000</v>
      </c>
      <c r="F40" s="58">
        <f>SUM(F42:F45)</f>
        <v>4235407</v>
      </c>
      <c r="G40" s="52"/>
      <c r="H40" s="53">
        <f>SUM(F40:G40)</f>
        <v>4235407</v>
      </c>
      <c r="I40" s="56">
        <f>SUM(I42:I45)</f>
        <v>10000</v>
      </c>
      <c r="J40" s="55">
        <f>SUM(H40:I40)</f>
        <v>4245407</v>
      </c>
      <c r="K40" s="56">
        <f>SUM(K42:K45)</f>
        <v>0</v>
      </c>
      <c r="L40" s="55">
        <f>SUM(J40:K40)</f>
        <v>4245407</v>
      </c>
      <c r="M40" s="56">
        <f>SUM(M42:M45)</f>
        <v>0</v>
      </c>
      <c r="N40" s="68"/>
      <c r="O40" s="69"/>
      <c r="P40" s="68"/>
      <c r="Q40" s="182"/>
    </row>
    <row r="41" spans="1:17" s="60" customFormat="1" ht="12.75">
      <c r="A41" s="176"/>
      <c r="B41" s="176"/>
      <c r="C41" s="173" t="s">
        <v>11</v>
      </c>
      <c r="D41" s="58"/>
      <c r="E41" s="58"/>
      <c r="F41" s="58"/>
      <c r="G41" s="52"/>
      <c r="H41" s="53"/>
      <c r="I41" s="56"/>
      <c r="J41" s="55"/>
      <c r="K41" s="56"/>
      <c r="L41" s="55"/>
      <c r="M41" s="56"/>
      <c r="N41" s="65"/>
      <c r="O41" s="64"/>
      <c r="P41" s="65"/>
      <c r="Q41" s="183"/>
    </row>
    <row r="42" spans="1:17" s="54" customFormat="1" ht="18.75" customHeight="1">
      <c r="A42" s="59"/>
      <c r="B42" s="59"/>
      <c r="C42" s="174" t="s">
        <v>7</v>
      </c>
      <c r="D42" s="58">
        <v>647945</v>
      </c>
      <c r="E42" s="58"/>
      <c r="F42" s="58">
        <v>647945</v>
      </c>
      <c r="G42" s="58"/>
      <c r="H42" s="53">
        <f>SUM(F42:G42)</f>
        <v>647945</v>
      </c>
      <c r="I42" s="56"/>
      <c r="J42" s="55">
        <f>SUM(H42:I42)</f>
        <v>647945</v>
      </c>
      <c r="K42" s="56"/>
      <c r="L42" s="55">
        <f>SUM(J42:K42)</f>
        <v>647945</v>
      </c>
      <c r="M42" s="56">
        <v>-1200</v>
      </c>
      <c r="N42" s="65"/>
      <c r="O42" s="179"/>
      <c r="P42" s="65"/>
      <c r="Q42" s="183"/>
    </row>
    <row r="43" spans="1:17" s="54" customFormat="1" ht="18.75" customHeight="1">
      <c r="A43" s="59"/>
      <c r="B43" s="59"/>
      <c r="C43" s="177" t="s">
        <v>9</v>
      </c>
      <c r="D43" s="58">
        <v>111955</v>
      </c>
      <c r="E43" s="58"/>
      <c r="F43" s="58">
        <v>111955</v>
      </c>
      <c r="G43" s="58"/>
      <c r="H43" s="53">
        <f>SUM(F43:G43)</f>
        <v>111955</v>
      </c>
      <c r="I43" s="56"/>
      <c r="J43" s="55">
        <f>SUM(H43:I43)</f>
        <v>111955</v>
      </c>
      <c r="K43" s="56"/>
      <c r="L43" s="55">
        <f>SUM(J43:K43)</f>
        <v>111955</v>
      </c>
      <c r="M43" s="56">
        <v>1200</v>
      </c>
      <c r="N43" s="65"/>
      <c r="O43" s="179"/>
      <c r="P43" s="65"/>
      <c r="Q43" s="183"/>
    </row>
    <row r="44" spans="1:17" s="54" customFormat="1" ht="18.75" customHeight="1">
      <c r="A44" s="59"/>
      <c r="B44" s="59"/>
      <c r="C44" s="174" t="s">
        <v>8</v>
      </c>
      <c r="D44" s="58">
        <v>3272350</v>
      </c>
      <c r="E44" s="58">
        <v>125000</v>
      </c>
      <c r="F44" s="58">
        <f>SUM(D44:E44)</f>
        <v>3397350</v>
      </c>
      <c r="G44" s="58"/>
      <c r="H44" s="53">
        <f>SUM(F44:G44)</f>
        <v>3397350</v>
      </c>
      <c r="I44" s="56">
        <v>10000</v>
      </c>
      <c r="J44" s="55">
        <f>SUM(H44:I44)</f>
        <v>3407350</v>
      </c>
      <c r="K44" s="56"/>
      <c r="L44" s="55">
        <f>SUM(J44:K44)</f>
        <v>3407350</v>
      </c>
      <c r="M44" s="56">
        <f>100-10000-2500+5700+100+7600-200-300-400+100-200</f>
        <v>0</v>
      </c>
      <c r="N44" s="65"/>
      <c r="O44" s="179"/>
      <c r="P44" s="65"/>
      <c r="Q44" s="183"/>
    </row>
    <row r="45" spans="1:17" s="54" customFormat="1" ht="15" customHeight="1">
      <c r="A45" s="59"/>
      <c r="B45" s="59"/>
      <c r="C45" s="174" t="s">
        <v>10</v>
      </c>
      <c r="D45" s="58">
        <v>78157</v>
      </c>
      <c r="E45" s="58"/>
      <c r="F45" s="58">
        <f>SUM(D45+E45)</f>
        <v>78157</v>
      </c>
      <c r="G45" s="58"/>
      <c r="H45" s="53">
        <f>SUM(F45:G45)</f>
        <v>78157</v>
      </c>
      <c r="I45" s="56"/>
      <c r="J45" s="55">
        <f>SUM(H45:I45)</f>
        <v>78157</v>
      </c>
      <c r="K45" s="56"/>
      <c r="L45" s="55">
        <f>SUM(J45:K45)</f>
        <v>78157</v>
      </c>
      <c r="M45" s="56"/>
      <c r="N45" s="65"/>
      <c r="O45" s="179"/>
      <c r="P45" s="65"/>
      <c r="Q45" s="183"/>
    </row>
    <row r="46" spans="1:17" s="60" customFormat="1" ht="12.75">
      <c r="A46" s="59"/>
      <c r="B46" s="59"/>
      <c r="C46" s="178" t="s">
        <v>75</v>
      </c>
      <c r="D46" s="58">
        <v>3024500</v>
      </c>
      <c r="E46" s="58"/>
      <c r="F46" s="58">
        <f>SUM(D46:E46)</f>
        <v>3024500</v>
      </c>
      <c r="G46" s="58"/>
      <c r="H46" s="53">
        <f>SUM(F46:G46)</f>
        <v>3024500</v>
      </c>
      <c r="I46" s="56"/>
      <c r="J46" s="55">
        <f>SUM(H46:I46)</f>
        <v>3024500</v>
      </c>
      <c r="K46" s="56"/>
      <c r="L46" s="55">
        <f>SUM(J46:K46)</f>
        <v>3024500</v>
      </c>
      <c r="M46" s="56"/>
      <c r="N46" s="68"/>
      <c r="O46" s="69"/>
      <c r="P46" s="68"/>
      <c r="Q46" s="182"/>
    </row>
    <row r="47" spans="1:17" s="61" customFormat="1" ht="33" customHeight="1">
      <c r="A47" s="333" t="s">
        <v>5</v>
      </c>
      <c r="B47" s="334"/>
      <c r="C47" s="335"/>
      <c r="D47" s="185" t="e">
        <f>SUM(#REF!+#REF!+D7+D24+D31+#REF!+#REF!+#REF!+#REF!+#REF!+#REF!+#REF!+#REF!+#REF!+#REF!+#REF!+#REF!)</f>
        <v>#REF!</v>
      </c>
      <c r="E47" s="185" t="e">
        <f>SUM(#REF!+#REF!+E7+E24+E31+#REF!+#REF!+#REF!+#REF!+#REF!+#REF!+#REF!+#REF!+#REF!+#REF!+#REF!+#REF!)</f>
        <v>#REF!</v>
      </c>
      <c r="F47" s="185" t="e">
        <f>SUM(#REF!+#REF!+F7+F24+F31+#REF!+#REF!+#REF!+#REF!+#REF!+#REF!+#REF!+#REF!+#REF!+#REF!+#REF!+#REF!)</f>
        <v>#REF!</v>
      </c>
      <c r="G47" s="185" t="e">
        <f>SUM(#REF!,#REF!,G7,G24,G31,#REF!,#REF!,#REF!,#REF!,#REF!,#REF!,#REF!,#REF!,#REF!,#REF!,#REF!,#REF!)</f>
        <v>#REF!</v>
      </c>
      <c r="H47" s="185" t="e">
        <f>SUM(#REF!,#REF!,H7,H24,H31,#REF!,#REF!,#REF!,#REF!,#REF!,#REF!,#REF!,#REF!,#REF!,#REF!,#REF!,#REF!)</f>
        <v>#REF!</v>
      </c>
      <c r="I47" s="185" t="e">
        <f>SUM(#REF!,#REF!,I7,I24,I31,#REF!,#REF!,#REF!,#REF!,#REF!,#REF!,#REF!,#REF!,#REF!,#REF!,#REF!,#REF!)</f>
        <v>#REF!</v>
      </c>
      <c r="J47" s="185" t="e">
        <f>SUM(#REF!,#REF!,J7,J24,J31,#REF!,#REF!,#REF!,#REF!,#REF!,#REF!,#REF!,#REF!,#REF!,#REF!,#REF!,#REF!)</f>
        <v>#REF!</v>
      </c>
      <c r="K47" s="185" t="e">
        <f>SUM(#REF!,#REF!,K7,K24,K31,#REF!,#REF!,#REF!,#REF!,#REF!,#REF!,#REF!,#REF!,#REF!,#REF!,#REF!,#REF!)</f>
        <v>#REF!</v>
      </c>
      <c r="L47" s="185" t="e">
        <f>SUM(#REF!,#REF!,L7,L24,L31,#REF!,#REF!,#REF!,#REF!,#REF!,#REF!,#REF!,#REF!,#REF!,#REF!,#REF!,#REF!)</f>
        <v>#REF!</v>
      </c>
      <c r="M47" s="185" t="e">
        <f>SUM(#REF!,#REF!,M7,M24,M31,#REF!,#REF!,#REF!,#REF!,#REF!,#REF!,#REF!,#REF!,#REF!,#REF!,#REF!,#REF!)</f>
        <v>#REF!</v>
      </c>
      <c r="N47" s="184"/>
      <c r="O47" s="184"/>
      <c r="P47" s="184"/>
      <c r="Q47" s="184"/>
    </row>
  </sheetData>
  <sheetProtection/>
  <mergeCells count="21">
    <mergeCell ref="N4:N5"/>
    <mergeCell ref="M4:M5"/>
    <mergeCell ref="I4:I5"/>
    <mergeCell ref="E4:E5"/>
    <mergeCell ref="A1:Q1"/>
    <mergeCell ref="A4:A5"/>
    <mergeCell ref="B4:B5"/>
    <mergeCell ref="C4:C5"/>
    <mergeCell ref="D4:D5"/>
    <mergeCell ref="A2:Q2"/>
    <mergeCell ref="P4:P5"/>
    <mergeCell ref="O4:O5"/>
    <mergeCell ref="A3:Q3"/>
    <mergeCell ref="F4:F5"/>
    <mergeCell ref="A47:C47"/>
    <mergeCell ref="Q4:Q5"/>
    <mergeCell ref="G4:G5"/>
    <mergeCell ref="J4:J5"/>
    <mergeCell ref="K4:K5"/>
    <mergeCell ref="H4:H5"/>
    <mergeCell ref="L4:L5"/>
  </mergeCells>
  <printOptions horizontalCentered="1"/>
  <pageMargins left="0.33" right="0.33" top="1.4566929133858268" bottom="0.1968503937007874" header="0.54" footer="0.2755905511811024"/>
  <pageSetup horizontalDpi="600" verticalDpi="600" orientation="portrait" paperSize="9" scale="81" r:id="rId1"/>
  <headerFooter alignWithMargins="0">
    <oddHeader xml:space="preserve">&amp;RZałącznik Nr  2/2
do Uchwały Nr
Zarządu Powiatu Stargardzkiego
w Stargardzie Szczecińskim
z dnia  czerwca 2008 r.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8.28125" style="1" customWidth="1"/>
    <col min="2" max="2" width="27.57421875" style="1" customWidth="1"/>
    <col min="3" max="3" width="8.421875" style="1" customWidth="1"/>
    <col min="4" max="4" width="9.28125" style="1" customWidth="1"/>
    <col min="5" max="5" width="10.8515625" style="1" customWidth="1"/>
    <col min="6" max="6" width="10.140625" style="1" customWidth="1"/>
    <col min="7" max="7" width="9.28125" style="1" customWidth="1"/>
    <col min="8" max="8" width="3.00390625" style="1" hidden="1" customWidth="1"/>
    <col min="9" max="9" width="10.140625" style="1" customWidth="1"/>
    <col min="10" max="10" width="10.421875" style="1" customWidth="1"/>
    <col min="11" max="12" width="8.7109375" style="1" customWidth="1"/>
    <col min="13" max="13" width="9.57421875" style="1" customWidth="1"/>
    <col min="14" max="14" width="11.28125" style="1" customWidth="1"/>
    <col min="15" max="16384" width="9.140625" style="1" customWidth="1"/>
  </cols>
  <sheetData>
    <row r="2" spans="1:14" ht="16.5" customHeight="1">
      <c r="A2" s="340" t="s">
        <v>111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4" ht="16.5" customHeight="1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13" ht="9.75" customHeight="1">
      <c r="A4" s="263"/>
      <c r="B4" s="263"/>
      <c r="C4" s="263"/>
      <c r="D4" s="263"/>
      <c r="E4" s="263"/>
      <c r="F4" s="16"/>
      <c r="G4" s="16"/>
      <c r="H4" s="16"/>
      <c r="I4" s="16"/>
      <c r="J4" s="16"/>
      <c r="K4" s="16"/>
      <c r="L4" s="16"/>
      <c r="M4" s="16"/>
    </row>
    <row r="5" spans="1:14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5"/>
    </row>
    <row r="6" spans="1:14" ht="12.75" customHeight="1" thickBot="1">
      <c r="A6" s="339"/>
      <c r="B6" s="339"/>
      <c r="C6" s="339"/>
      <c r="D6" s="339"/>
      <c r="E6" s="339"/>
      <c r="F6" s="14"/>
      <c r="G6" s="14"/>
      <c r="H6" s="14"/>
      <c r="I6" s="14"/>
      <c r="J6" s="14"/>
      <c r="K6" s="14"/>
      <c r="L6" s="14"/>
      <c r="N6" s="15"/>
    </row>
    <row r="7" spans="1:14" ht="30" customHeight="1">
      <c r="A7" s="341" t="s">
        <v>27</v>
      </c>
      <c r="B7" s="344" t="s">
        <v>2</v>
      </c>
      <c r="C7" s="347" t="s">
        <v>31</v>
      </c>
      <c r="D7" s="347"/>
      <c r="E7" s="347" t="s">
        <v>110</v>
      </c>
      <c r="F7" s="347"/>
      <c r="G7" s="347"/>
      <c r="H7" s="347"/>
      <c r="I7" s="347" t="s">
        <v>42</v>
      </c>
      <c r="J7" s="347"/>
      <c r="K7" s="347"/>
      <c r="L7" s="347" t="s">
        <v>90</v>
      </c>
      <c r="M7" s="347"/>
      <c r="N7" s="352" t="s">
        <v>86</v>
      </c>
    </row>
    <row r="8" spans="1:14" ht="15" customHeight="1">
      <c r="A8" s="342"/>
      <c r="B8" s="345"/>
      <c r="C8" s="348"/>
      <c r="D8" s="348"/>
      <c r="E8" s="348" t="s">
        <v>47</v>
      </c>
      <c r="F8" s="345" t="s">
        <v>38</v>
      </c>
      <c r="G8" s="349" t="s">
        <v>49</v>
      </c>
      <c r="H8" s="229"/>
      <c r="I8" s="348" t="s">
        <v>47</v>
      </c>
      <c r="J8" s="348" t="s">
        <v>38</v>
      </c>
      <c r="K8" s="348" t="s">
        <v>50</v>
      </c>
      <c r="L8" s="348"/>
      <c r="M8" s="348"/>
      <c r="N8" s="353"/>
    </row>
    <row r="9" spans="1:14" ht="0.75" customHeight="1">
      <c r="A9" s="342"/>
      <c r="B9" s="345"/>
      <c r="C9" s="348"/>
      <c r="D9" s="348"/>
      <c r="E9" s="348"/>
      <c r="F9" s="345"/>
      <c r="G9" s="350"/>
      <c r="H9" s="229"/>
      <c r="I9" s="348"/>
      <c r="J9" s="348"/>
      <c r="K9" s="348"/>
      <c r="L9" s="230"/>
      <c r="M9" s="230"/>
      <c r="N9" s="353"/>
    </row>
    <row r="10" spans="1:14" ht="23.25" customHeight="1">
      <c r="A10" s="343"/>
      <c r="B10" s="346"/>
      <c r="C10" s="232" t="s">
        <v>47</v>
      </c>
      <c r="D10" s="230" t="s">
        <v>38</v>
      </c>
      <c r="E10" s="349"/>
      <c r="F10" s="346"/>
      <c r="G10" s="350"/>
      <c r="H10" s="230" t="s">
        <v>33</v>
      </c>
      <c r="I10" s="349"/>
      <c r="J10" s="349"/>
      <c r="K10" s="349"/>
      <c r="L10" s="231" t="s">
        <v>47</v>
      </c>
      <c r="M10" s="231" t="s">
        <v>38</v>
      </c>
      <c r="N10" s="354"/>
    </row>
    <row r="11" spans="1:14" ht="12.75" customHeight="1">
      <c r="A11" s="159">
        <v>1</v>
      </c>
      <c r="B11" s="159">
        <v>2</v>
      </c>
      <c r="C11" s="160">
        <v>3</v>
      </c>
      <c r="D11" s="159">
        <v>4</v>
      </c>
      <c r="E11" s="161">
        <v>5</v>
      </c>
      <c r="F11" s="159">
        <v>6</v>
      </c>
      <c r="G11" s="162">
        <v>7</v>
      </c>
      <c r="H11" s="159">
        <v>7</v>
      </c>
      <c r="I11" s="161">
        <v>8</v>
      </c>
      <c r="J11" s="159">
        <v>9</v>
      </c>
      <c r="K11" s="159">
        <v>10</v>
      </c>
      <c r="L11" s="159">
        <v>11</v>
      </c>
      <c r="M11" s="159">
        <v>12</v>
      </c>
      <c r="N11" s="159">
        <v>13</v>
      </c>
    </row>
    <row r="12" spans="1:14" s="17" customFormat="1" ht="19.5" customHeight="1">
      <c r="A12" s="138" t="s">
        <v>28</v>
      </c>
      <c r="B12" s="139" t="s">
        <v>35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63"/>
    </row>
    <row r="13" spans="1:14" ht="15" customHeight="1">
      <c r="A13" s="3"/>
      <c r="B13" s="39" t="s">
        <v>6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158"/>
    </row>
    <row r="14" spans="1:14" s="17" customFormat="1" ht="15" customHeight="1">
      <c r="A14" s="151" t="s">
        <v>0</v>
      </c>
      <c r="B14" s="16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56"/>
    </row>
    <row r="15" spans="1:14" s="6" customFormat="1" ht="21.75" customHeight="1">
      <c r="A15" s="166" t="s">
        <v>1</v>
      </c>
      <c r="B15" s="147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57"/>
    </row>
    <row r="16" spans="1:14" ht="20.25" customHeight="1">
      <c r="A16" s="167"/>
      <c r="B16" s="136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158"/>
    </row>
    <row r="17" spans="1:14" s="17" customFormat="1" ht="26.25" customHeight="1">
      <c r="A17" s="138" t="s">
        <v>29</v>
      </c>
      <c r="B17" s="165" t="s">
        <v>37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55"/>
    </row>
    <row r="18" spans="1:14" ht="19.5" customHeight="1">
      <c r="A18" s="40"/>
      <c r="B18" s="168" t="s">
        <v>6</v>
      </c>
      <c r="C18" s="41"/>
      <c r="D18" s="41"/>
      <c r="E18" s="41"/>
      <c r="F18" s="42"/>
      <c r="G18" s="42"/>
      <c r="H18" s="42"/>
      <c r="I18" s="41"/>
      <c r="J18" s="41"/>
      <c r="K18" s="42"/>
      <c r="L18" s="41"/>
      <c r="M18" s="41"/>
      <c r="N18" s="154"/>
    </row>
    <row r="19" spans="1:14" s="17" customFormat="1" ht="23.25" customHeight="1">
      <c r="A19" s="141" t="s">
        <v>0</v>
      </c>
      <c r="B19" s="142"/>
      <c r="C19" s="143"/>
      <c r="D19" s="144"/>
      <c r="E19" s="144"/>
      <c r="F19" s="145"/>
      <c r="G19" s="144"/>
      <c r="H19" s="145"/>
      <c r="I19" s="144"/>
      <c r="J19" s="144"/>
      <c r="K19" s="144"/>
      <c r="L19" s="144"/>
      <c r="M19" s="144"/>
      <c r="N19" s="156"/>
    </row>
    <row r="20" spans="1:14" s="6" customFormat="1" ht="23.25" customHeight="1">
      <c r="A20" s="146" t="s">
        <v>1</v>
      </c>
      <c r="B20" s="147"/>
      <c r="C20" s="148"/>
      <c r="D20" s="149"/>
      <c r="E20" s="149"/>
      <c r="F20" s="150"/>
      <c r="G20" s="149"/>
      <c r="H20" s="150"/>
      <c r="I20" s="149"/>
      <c r="J20" s="149"/>
      <c r="K20" s="149"/>
      <c r="L20" s="149"/>
      <c r="M20" s="149"/>
      <c r="N20" s="157"/>
    </row>
    <row r="21" spans="1:14" ht="22.5" customHeight="1">
      <c r="A21" s="3"/>
      <c r="B21" s="137"/>
      <c r="C21" s="135"/>
      <c r="D21" s="41"/>
      <c r="E21" s="41"/>
      <c r="F21" s="42"/>
      <c r="G21" s="41"/>
      <c r="H21" s="42"/>
      <c r="I21" s="41"/>
      <c r="J21" s="41"/>
      <c r="K21" s="41"/>
      <c r="L21" s="41"/>
      <c r="M21" s="41"/>
      <c r="N21" s="158"/>
    </row>
    <row r="22" spans="1:14" s="17" customFormat="1" ht="29.25" customHeight="1">
      <c r="A22" s="151" t="s">
        <v>0</v>
      </c>
      <c r="B22" s="152"/>
      <c r="C22" s="143"/>
      <c r="D22" s="144"/>
      <c r="E22" s="144"/>
      <c r="F22" s="145"/>
      <c r="G22" s="144"/>
      <c r="H22" s="145"/>
      <c r="I22" s="144"/>
      <c r="J22" s="144"/>
      <c r="K22" s="144"/>
      <c r="L22" s="144"/>
      <c r="M22" s="144"/>
      <c r="N22" s="156"/>
    </row>
    <row r="23" spans="1:14" s="6" customFormat="1" ht="26.25" customHeight="1">
      <c r="A23" s="146" t="s">
        <v>1</v>
      </c>
      <c r="B23" s="147"/>
      <c r="C23" s="148"/>
      <c r="D23" s="149"/>
      <c r="E23" s="149"/>
      <c r="F23" s="150"/>
      <c r="G23" s="149"/>
      <c r="H23" s="150"/>
      <c r="I23" s="149"/>
      <c r="J23" s="149"/>
      <c r="K23" s="149"/>
      <c r="L23" s="149"/>
      <c r="M23" s="149"/>
      <c r="N23" s="157"/>
    </row>
    <row r="24" spans="1:14" ht="21.75" customHeight="1">
      <c r="A24" s="3"/>
      <c r="B24" s="137"/>
      <c r="C24" s="135"/>
      <c r="D24" s="41"/>
      <c r="E24" s="41"/>
      <c r="F24" s="42"/>
      <c r="G24" s="41"/>
      <c r="H24" s="42"/>
      <c r="I24" s="41"/>
      <c r="J24" s="41"/>
      <c r="K24" s="41"/>
      <c r="L24" s="41"/>
      <c r="M24" s="41"/>
      <c r="N24" s="158"/>
    </row>
    <row r="25" spans="1:14" s="17" customFormat="1" ht="26.25" customHeight="1">
      <c r="A25" s="351" t="s">
        <v>87</v>
      </c>
      <c r="B25" s="351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55"/>
    </row>
    <row r="26" ht="12.75" customHeight="1">
      <c r="I26" s="153"/>
    </row>
  </sheetData>
  <sheetProtection/>
  <mergeCells count="16">
    <mergeCell ref="A25:B25"/>
    <mergeCell ref="N7:N10"/>
    <mergeCell ref="E8:E10"/>
    <mergeCell ref="I8:I10"/>
    <mergeCell ref="K8:K10"/>
    <mergeCell ref="F8:F10"/>
    <mergeCell ref="J8:J10"/>
    <mergeCell ref="L7:M8"/>
    <mergeCell ref="A6:E6"/>
    <mergeCell ref="A2:N3"/>
    <mergeCell ref="A7:A10"/>
    <mergeCell ref="B7:B10"/>
    <mergeCell ref="E7:H7"/>
    <mergeCell ref="I7:K7"/>
    <mergeCell ref="C7:D9"/>
    <mergeCell ref="G8:G10"/>
  </mergeCells>
  <printOptions horizontalCentered="1"/>
  <pageMargins left="0.5118110236220472" right="0.5118110236220472" top="1.06" bottom="0.6299212598425197" header="0.25" footer="0.5118110236220472"/>
  <pageSetup horizontalDpi="600" verticalDpi="600" orientation="landscape" paperSize="9" scale="97" r:id="rId1"/>
  <headerFooter alignWithMargins="0">
    <oddHeader xml:space="preserve">&amp;R&amp;9Załącznik Nr  3
do Uchwały Nr
Rady Powiatu Stargardzkiego
w Stargardzie Szczecińskim
z dnia  czerwca 2008 r.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3">
      <selection activeCell="D15" sqref="D15"/>
    </sheetView>
  </sheetViews>
  <sheetFormatPr defaultColWidth="9.140625" defaultRowHeight="12.75"/>
  <cols>
    <col min="1" max="1" width="5.00390625" style="21" customWidth="1"/>
    <col min="2" max="2" width="6.57421875" style="21" hidden="1" customWidth="1"/>
    <col min="3" max="3" width="7.140625" style="21" customWidth="1"/>
    <col min="4" max="4" width="40.57421875" style="21" customWidth="1"/>
    <col min="5" max="5" width="9.57421875" style="21" hidden="1" customWidth="1"/>
    <col min="6" max="6" width="9.28125" style="21" hidden="1" customWidth="1"/>
    <col min="7" max="7" width="10.28125" style="21" customWidth="1"/>
    <col min="8" max="8" width="12.8515625" style="21" customWidth="1"/>
    <col min="9" max="9" width="10.00390625" style="21" customWidth="1"/>
    <col min="10" max="16384" width="9.140625" style="21" customWidth="1"/>
  </cols>
  <sheetData>
    <row r="1" spans="1:9" ht="12.75">
      <c r="A1" s="22"/>
      <c r="B1" s="23"/>
      <c r="C1" s="24"/>
      <c r="D1" s="25"/>
      <c r="E1" s="25"/>
      <c r="F1" s="25"/>
      <c r="G1" s="25"/>
      <c r="H1" s="25"/>
      <c r="I1" s="25"/>
    </row>
    <row r="2" spans="1:9" ht="12.75">
      <c r="A2" s="22"/>
      <c r="B2" s="23"/>
      <c r="C2" s="24"/>
      <c r="D2" s="24"/>
      <c r="E2" s="24"/>
      <c r="F2" s="25"/>
      <c r="G2" s="25"/>
      <c r="H2" s="25"/>
      <c r="I2" s="25"/>
    </row>
    <row r="3" spans="1:9" ht="15.75">
      <c r="A3" s="357" t="s">
        <v>46</v>
      </c>
      <c r="B3" s="358"/>
      <c r="C3" s="358"/>
      <c r="D3" s="358"/>
      <c r="E3" s="358"/>
      <c r="F3" s="358"/>
      <c r="G3" s="358"/>
      <c r="H3" s="358"/>
      <c r="I3" s="359"/>
    </row>
    <row r="4" spans="1:9" ht="15.75">
      <c r="A4" s="360" t="s">
        <v>39</v>
      </c>
      <c r="B4" s="361"/>
      <c r="C4" s="361"/>
      <c r="D4" s="361"/>
      <c r="E4" s="361"/>
      <c r="F4" s="361"/>
      <c r="G4" s="361"/>
      <c r="H4" s="361"/>
      <c r="I4" s="362"/>
    </row>
    <row r="5" spans="1:9" ht="21.75" customHeight="1">
      <c r="A5" s="363" t="s">
        <v>52</v>
      </c>
      <c r="B5" s="364"/>
      <c r="C5" s="364"/>
      <c r="D5" s="364"/>
      <c r="E5" s="364"/>
      <c r="F5" s="364"/>
      <c r="G5" s="364"/>
      <c r="H5" s="364"/>
      <c r="I5" s="365"/>
    </row>
    <row r="6" spans="1:9" ht="30" customHeight="1" thickBot="1">
      <c r="A6" s="366"/>
      <c r="B6" s="366"/>
      <c r="C6" s="366"/>
      <c r="D6" s="366"/>
      <c r="E6" s="366"/>
      <c r="F6" s="366"/>
      <c r="G6" s="366"/>
      <c r="H6" s="366"/>
      <c r="I6" s="366"/>
    </row>
    <row r="7" spans="1:9" ht="2.25" customHeight="1" hidden="1" thickBot="1">
      <c r="A7" s="366"/>
      <c r="B7" s="366"/>
      <c r="C7" s="366"/>
      <c r="D7" s="366"/>
      <c r="E7" s="366"/>
      <c r="F7" s="366"/>
      <c r="G7" s="366"/>
      <c r="H7" s="366"/>
      <c r="I7" s="366"/>
    </row>
    <row r="8" spans="1:9" ht="6.75" customHeight="1" hidden="1" thickBot="1">
      <c r="A8" s="26"/>
      <c r="B8" s="26"/>
      <c r="C8" s="26"/>
      <c r="D8" s="26"/>
      <c r="E8" s="26"/>
      <c r="F8" s="26"/>
      <c r="G8" s="26"/>
      <c r="H8" s="26"/>
      <c r="I8" s="26"/>
    </row>
    <row r="9" spans="1:9" ht="13.5" hidden="1" thickBot="1">
      <c r="A9" s="23"/>
      <c r="B9" s="23"/>
      <c r="C9" s="23"/>
      <c r="D9" s="23"/>
      <c r="E9" s="23"/>
      <c r="F9" s="23"/>
      <c r="G9" s="23"/>
      <c r="H9" s="23"/>
      <c r="I9" s="23"/>
    </row>
    <row r="10" spans="1:9" ht="21.75" customHeight="1">
      <c r="A10" s="369" t="s">
        <v>27</v>
      </c>
      <c r="B10" s="371" t="s">
        <v>1</v>
      </c>
      <c r="C10" s="373" t="s">
        <v>14</v>
      </c>
      <c r="D10" s="28" t="s">
        <v>40</v>
      </c>
      <c r="E10" s="28"/>
      <c r="F10" s="28"/>
      <c r="G10" s="367" t="s">
        <v>47</v>
      </c>
      <c r="H10" s="367" t="s">
        <v>38</v>
      </c>
      <c r="I10" s="355" t="s">
        <v>120</v>
      </c>
    </row>
    <row r="11" spans="1:9" ht="27.75" customHeight="1" thickBot="1">
      <c r="A11" s="370"/>
      <c r="B11" s="372"/>
      <c r="C11" s="374"/>
      <c r="D11" s="30" t="s">
        <v>2</v>
      </c>
      <c r="E11" s="31" t="s">
        <v>26</v>
      </c>
      <c r="F11" s="30" t="s">
        <v>3</v>
      </c>
      <c r="G11" s="368"/>
      <c r="H11" s="368"/>
      <c r="I11" s="356"/>
    </row>
    <row r="12" spans="1:9" ht="12" customHeight="1">
      <c r="A12" s="111">
        <v>1</v>
      </c>
      <c r="B12" s="112"/>
      <c r="C12" s="113">
        <v>2</v>
      </c>
      <c r="D12" s="114">
        <v>3</v>
      </c>
      <c r="E12" s="115"/>
      <c r="F12" s="116"/>
      <c r="G12" s="116">
        <v>4</v>
      </c>
      <c r="H12" s="116">
        <v>5</v>
      </c>
      <c r="I12" s="117">
        <v>6</v>
      </c>
    </row>
    <row r="13" spans="1:9" ht="38.25" customHeight="1">
      <c r="A13" s="127" t="s">
        <v>34</v>
      </c>
      <c r="B13" s="128"/>
      <c r="C13" s="128" t="s">
        <v>30</v>
      </c>
      <c r="D13" s="133" t="s">
        <v>31</v>
      </c>
      <c r="E13" s="129">
        <v>199</v>
      </c>
      <c r="F13" s="129"/>
      <c r="G13" s="130"/>
      <c r="H13" s="131"/>
      <c r="I13" s="132"/>
    </row>
    <row r="14" spans="1:9" ht="18.75" customHeight="1">
      <c r="A14" s="78" t="s">
        <v>36</v>
      </c>
      <c r="B14" s="79"/>
      <c r="C14" s="79" t="s">
        <v>30</v>
      </c>
      <c r="D14" s="84" t="s">
        <v>32</v>
      </c>
      <c r="E14" s="85"/>
      <c r="F14" s="85"/>
      <c r="G14" s="86"/>
      <c r="H14" s="87"/>
      <c r="I14" s="83"/>
    </row>
    <row r="15" spans="1:9" ht="25.5" customHeight="1">
      <c r="A15" s="88"/>
      <c r="B15" s="89"/>
      <c r="C15" s="90"/>
      <c r="D15" s="91"/>
      <c r="E15" s="92"/>
      <c r="F15" s="92"/>
      <c r="G15" s="93"/>
      <c r="H15" s="94"/>
      <c r="I15" s="134"/>
    </row>
    <row r="16" spans="1:9" ht="18" customHeight="1">
      <c r="A16" s="88"/>
      <c r="B16" s="89"/>
      <c r="C16" s="90"/>
      <c r="D16" s="91"/>
      <c r="E16" s="92"/>
      <c r="F16" s="92"/>
      <c r="G16" s="93"/>
      <c r="H16" s="94"/>
      <c r="I16" s="134"/>
    </row>
    <row r="17" spans="1:9" ht="22.5" customHeight="1">
      <c r="A17" s="88"/>
      <c r="B17" s="89"/>
      <c r="C17" s="90"/>
      <c r="D17" s="91"/>
      <c r="E17" s="92"/>
      <c r="F17" s="92"/>
      <c r="G17" s="93"/>
      <c r="H17" s="94"/>
      <c r="I17" s="134"/>
    </row>
    <row r="18" spans="1:9" ht="17.25" customHeight="1">
      <c r="A18" s="88"/>
      <c r="B18" s="89"/>
      <c r="C18" s="90"/>
      <c r="D18" s="95"/>
      <c r="E18" s="96"/>
      <c r="F18" s="96"/>
      <c r="G18" s="97"/>
      <c r="H18" s="98"/>
      <c r="I18" s="134"/>
    </row>
    <row r="19" spans="1:9" ht="17.25" customHeight="1">
      <c r="A19" s="88"/>
      <c r="B19" s="89"/>
      <c r="C19" s="90"/>
      <c r="D19" s="95"/>
      <c r="E19" s="96"/>
      <c r="F19" s="96"/>
      <c r="G19" s="97"/>
      <c r="H19" s="98"/>
      <c r="I19" s="134"/>
    </row>
    <row r="20" spans="1:9" ht="16.5" customHeight="1">
      <c r="A20" s="78" t="s">
        <v>41</v>
      </c>
      <c r="B20" s="79"/>
      <c r="C20" s="99" t="s">
        <v>30</v>
      </c>
      <c r="D20" s="84" t="s">
        <v>42</v>
      </c>
      <c r="E20" s="85"/>
      <c r="F20" s="85"/>
      <c r="G20" s="86"/>
      <c r="H20" s="87"/>
      <c r="I20" s="83"/>
    </row>
    <row r="21" spans="1:9" ht="20.25" customHeight="1">
      <c r="A21" s="88" t="s">
        <v>28</v>
      </c>
      <c r="B21" s="89"/>
      <c r="C21" s="90" t="s">
        <v>30</v>
      </c>
      <c r="D21" s="84" t="s">
        <v>12</v>
      </c>
      <c r="E21" s="85"/>
      <c r="F21" s="85"/>
      <c r="G21" s="86"/>
      <c r="H21" s="87"/>
      <c r="I21" s="83"/>
    </row>
    <row r="22" spans="1:9" ht="21.75" customHeight="1">
      <c r="A22" s="88"/>
      <c r="B22" s="89"/>
      <c r="C22" s="265" t="s">
        <v>11</v>
      </c>
      <c r="D22" s="91"/>
      <c r="E22" s="92"/>
      <c r="F22" s="92"/>
      <c r="G22" s="93"/>
      <c r="H22" s="94"/>
      <c r="I22" s="134"/>
    </row>
    <row r="23" spans="1:9" ht="18" customHeight="1">
      <c r="A23" s="88"/>
      <c r="B23" s="89"/>
      <c r="C23" s="89"/>
      <c r="D23" s="91"/>
      <c r="E23" s="92"/>
      <c r="F23" s="92"/>
      <c r="G23" s="93"/>
      <c r="H23" s="94"/>
      <c r="I23" s="134"/>
    </row>
    <row r="24" spans="1:9" ht="20.25" customHeight="1">
      <c r="A24" s="88"/>
      <c r="B24" s="89"/>
      <c r="C24" s="89"/>
      <c r="D24" s="95"/>
      <c r="E24" s="96"/>
      <c r="F24" s="96"/>
      <c r="G24" s="97"/>
      <c r="H24" s="98"/>
      <c r="I24" s="134"/>
    </row>
    <row r="25" spans="1:9" ht="20.25" customHeight="1">
      <c r="A25" s="88"/>
      <c r="B25" s="89"/>
      <c r="C25" s="89" t="s">
        <v>30</v>
      </c>
      <c r="D25" s="84" t="s">
        <v>121</v>
      </c>
      <c r="E25" s="96"/>
      <c r="F25" s="96"/>
      <c r="G25" s="97"/>
      <c r="H25" s="98"/>
      <c r="I25" s="134"/>
    </row>
    <row r="26" spans="1:9" ht="20.25" customHeight="1">
      <c r="A26" s="88"/>
      <c r="B26" s="89"/>
      <c r="C26" s="265" t="s">
        <v>11</v>
      </c>
      <c r="D26" s="91"/>
      <c r="E26" s="92"/>
      <c r="F26" s="92"/>
      <c r="G26" s="93"/>
      <c r="H26" s="94"/>
      <c r="I26" s="134"/>
    </row>
    <row r="27" spans="1:9" ht="20.25" customHeight="1">
      <c r="A27" s="100"/>
      <c r="B27" s="101"/>
      <c r="C27" s="101"/>
      <c r="D27" s="102"/>
      <c r="E27" s="102"/>
      <c r="F27" s="102"/>
      <c r="G27" s="103"/>
      <c r="H27" s="104"/>
      <c r="I27" s="134"/>
    </row>
    <row r="28" spans="1:9" ht="34.5" customHeight="1" thickBot="1">
      <c r="A28" s="105" t="s">
        <v>43</v>
      </c>
      <c r="B28" s="106"/>
      <c r="C28" s="106" t="s">
        <v>30</v>
      </c>
      <c r="D28" s="107" t="s">
        <v>89</v>
      </c>
      <c r="E28" s="107"/>
      <c r="F28" s="107"/>
      <c r="G28" s="108"/>
      <c r="H28" s="109"/>
      <c r="I28" s="110"/>
    </row>
    <row r="29" ht="20.25" customHeight="1"/>
    <row r="30" ht="29.25" customHeight="1"/>
    <row r="31" ht="29.25" customHeight="1"/>
    <row r="32" ht="27.75" customHeight="1"/>
    <row r="33" ht="40.5" customHeight="1"/>
    <row r="34" ht="34.5" customHeight="1"/>
  </sheetData>
  <sheetProtection/>
  <mergeCells count="11">
    <mergeCell ref="C10:C11"/>
    <mergeCell ref="I10:I11"/>
    <mergeCell ref="A3:I3"/>
    <mergeCell ref="A4:I4"/>
    <mergeCell ref="A5:I5"/>
    <mergeCell ref="A6:I6"/>
    <mergeCell ref="G10:G11"/>
    <mergeCell ref="H10:H11"/>
    <mergeCell ref="A7:I7"/>
    <mergeCell ref="A10:A11"/>
    <mergeCell ref="B10:B11"/>
  </mergeCells>
  <printOptions horizontalCentered="1"/>
  <pageMargins left="0.6692913385826772" right="0.4330708661417323" top="1.4173228346456694" bottom="0.984251968503937" header="0.5118110236220472" footer="0.5118110236220472"/>
  <pageSetup horizontalDpi="600" verticalDpi="600" orientation="portrait" paperSize="9" scale="99" r:id="rId1"/>
  <headerFooter alignWithMargins="0">
    <oddHeader>&amp;R&amp;9Załącznik Nr   4 
do  Uchwały Rady Powiatu Stargardzkiego
w Stargardzie Szczecińskim
z dnia  czerwca 2008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6">
      <selection activeCell="L23" sqref="L23"/>
    </sheetView>
  </sheetViews>
  <sheetFormatPr defaultColWidth="9.140625" defaultRowHeight="12.75"/>
  <cols>
    <col min="1" max="1" width="5.140625" style="21" customWidth="1"/>
    <col min="2" max="2" width="6.57421875" style="21" hidden="1" customWidth="1"/>
    <col min="3" max="3" width="7.00390625" style="21" customWidth="1"/>
    <col min="4" max="4" width="35.140625" style="21" customWidth="1"/>
    <col min="5" max="5" width="9.57421875" style="21" hidden="1" customWidth="1"/>
    <col min="6" max="6" width="9.28125" style="21" hidden="1" customWidth="1"/>
    <col min="7" max="7" width="13.140625" style="21" customWidth="1"/>
    <col min="8" max="8" width="15.28125" style="21" customWidth="1"/>
    <col min="9" max="9" width="10.57421875" style="21" customWidth="1"/>
    <col min="10" max="16384" width="9.140625" style="21" customWidth="1"/>
  </cols>
  <sheetData>
    <row r="2" spans="1:9" ht="13.5" customHeight="1" hidden="1">
      <c r="A2" s="22"/>
      <c r="B2" s="23"/>
      <c r="C2" s="22"/>
      <c r="D2" s="25"/>
      <c r="E2" s="25"/>
      <c r="F2" s="25"/>
      <c r="G2" s="25"/>
      <c r="H2" s="25"/>
      <c r="I2" s="25"/>
    </row>
    <row r="3" spans="1:9" ht="13.5" customHeight="1">
      <c r="A3" s="375"/>
      <c r="B3" s="375"/>
      <c r="C3" s="375"/>
      <c r="D3" s="375"/>
      <c r="E3" s="375"/>
      <c r="F3" s="25"/>
      <c r="G3" s="25"/>
      <c r="H3" s="25"/>
      <c r="I3" s="25"/>
    </row>
    <row r="4" spans="1:9" ht="0.75" customHeight="1" hidden="1">
      <c r="A4" s="22"/>
      <c r="B4" s="23"/>
      <c r="C4" s="24"/>
      <c r="D4" s="25"/>
      <c r="E4" s="25"/>
      <c r="F4" s="25"/>
      <c r="G4" s="25"/>
      <c r="H4" s="25"/>
      <c r="I4" s="25"/>
    </row>
    <row r="5" spans="1:9" ht="0.75" customHeight="1" hidden="1">
      <c r="A5" s="22"/>
      <c r="B5" s="23"/>
      <c r="C5" s="24"/>
      <c r="D5" s="24"/>
      <c r="E5" s="24"/>
      <c r="F5" s="25"/>
      <c r="G5" s="25"/>
      <c r="H5" s="25"/>
      <c r="I5" s="25"/>
    </row>
    <row r="6" spans="1:9" ht="15.75">
      <c r="A6" s="357" t="s">
        <v>46</v>
      </c>
      <c r="B6" s="358"/>
      <c r="C6" s="358"/>
      <c r="D6" s="358"/>
      <c r="E6" s="358"/>
      <c r="F6" s="358"/>
      <c r="G6" s="358"/>
      <c r="H6" s="358"/>
      <c r="I6" s="359"/>
    </row>
    <row r="7" spans="1:9" ht="15.75">
      <c r="A7" s="360" t="s">
        <v>44</v>
      </c>
      <c r="B7" s="361"/>
      <c r="C7" s="361"/>
      <c r="D7" s="361"/>
      <c r="E7" s="361"/>
      <c r="F7" s="361"/>
      <c r="G7" s="361"/>
      <c r="H7" s="361"/>
      <c r="I7" s="362"/>
    </row>
    <row r="8" spans="1:9" ht="15.75">
      <c r="A8" s="363" t="s">
        <v>52</v>
      </c>
      <c r="B8" s="364"/>
      <c r="C8" s="364"/>
      <c r="D8" s="364"/>
      <c r="E8" s="364"/>
      <c r="F8" s="364"/>
      <c r="G8" s="364"/>
      <c r="H8" s="364"/>
      <c r="I8" s="365"/>
    </row>
    <row r="9" spans="1:9" ht="27" customHeight="1" thickBot="1">
      <c r="A9" s="366"/>
      <c r="B9" s="366"/>
      <c r="C9" s="366"/>
      <c r="D9" s="366"/>
      <c r="E9" s="366"/>
      <c r="F9" s="366"/>
      <c r="G9" s="366"/>
      <c r="H9" s="366"/>
      <c r="I9" s="366"/>
    </row>
    <row r="10" spans="1:9" ht="2.25" customHeight="1" hidden="1" thickBot="1">
      <c r="A10" s="366"/>
      <c r="B10" s="366"/>
      <c r="C10" s="366"/>
      <c r="D10" s="366"/>
      <c r="E10" s="366"/>
      <c r="F10" s="366"/>
      <c r="G10" s="366"/>
      <c r="H10" s="366"/>
      <c r="I10" s="366"/>
    </row>
    <row r="11" spans="1:9" ht="6.75" customHeight="1" hidden="1" thickBo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13.5" hidden="1" thickBot="1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8.75" customHeight="1">
      <c r="A13" s="369" t="s">
        <v>27</v>
      </c>
      <c r="B13" s="371" t="s">
        <v>1</v>
      </c>
      <c r="C13" s="373" t="s">
        <v>14</v>
      </c>
      <c r="D13" s="28" t="s">
        <v>45</v>
      </c>
      <c r="E13" s="28"/>
      <c r="F13" s="28"/>
      <c r="G13" s="367" t="s">
        <v>47</v>
      </c>
      <c r="H13" s="367" t="s">
        <v>38</v>
      </c>
      <c r="I13" s="355" t="s">
        <v>48</v>
      </c>
    </row>
    <row r="14" spans="1:9" ht="26.25" customHeight="1" thickBot="1">
      <c r="A14" s="370"/>
      <c r="B14" s="372"/>
      <c r="C14" s="374"/>
      <c r="D14" s="30" t="s">
        <v>2</v>
      </c>
      <c r="E14" s="31" t="s">
        <v>26</v>
      </c>
      <c r="F14" s="30" t="s">
        <v>3</v>
      </c>
      <c r="G14" s="368"/>
      <c r="H14" s="368"/>
      <c r="I14" s="356"/>
    </row>
    <row r="15" spans="1:9" ht="13.5" customHeight="1">
      <c r="A15" s="33">
        <v>1</v>
      </c>
      <c r="B15" s="34"/>
      <c r="C15" s="35">
        <v>2</v>
      </c>
      <c r="D15" s="27">
        <v>3</v>
      </c>
      <c r="E15" s="36"/>
      <c r="F15" s="32"/>
      <c r="G15" s="32">
        <v>4</v>
      </c>
      <c r="H15" s="32">
        <v>5</v>
      </c>
      <c r="I15" s="29">
        <v>4</v>
      </c>
    </row>
    <row r="16" spans="1:9" ht="34.5" customHeight="1">
      <c r="A16" s="78" t="s">
        <v>34</v>
      </c>
      <c r="B16" s="79"/>
      <c r="C16" s="79" t="s">
        <v>30</v>
      </c>
      <c r="D16" s="126" t="s">
        <v>31</v>
      </c>
      <c r="E16" s="80">
        <v>199</v>
      </c>
      <c r="F16" s="80"/>
      <c r="G16" s="81"/>
      <c r="H16" s="82"/>
      <c r="I16" s="118"/>
    </row>
    <row r="17" spans="1:9" ht="18.75" customHeight="1">
      <c r="A17" s="78" t="s">
        <v>36</v>
      </c>
      <c r="B17" s="79"/>
      <c r="C17" s="79" t="s">
        <v>30</v>
      </c>
      <c r="D17" s="84" t="s">
        <v>32</v>
      </c>
      <c r="E17" s="85"/>
      <c r="F17" s="85"/>
      <c r="G17" s="86"/>
      <c r="H17" s="87"/>
      <c r="I17" s="118"/>
    </row>
    <row r="18" spans="1:9" ht="18" customHeight="1">
      <c r="A18" s="88"/>
      <c r="B18" s="89"/>
      <c r="C18" s="90"/>
      <c r="D18" s="91"/>
      <c r="E18" s="92"/>
      <c r="F18" s="92"/>
      <c r="G18" s="93"/>
      <c r="H18" s="94"/>
      <c r="I18" s="119"/>
    </row>
    <row r="19" spans="1:9" ht="18" customHeight="1">
      <c r="A19" s="88"/>
      <c r="B19" s="89"/>
      <c r="C19" s="90"/>
      <c r="D19" s="91"/>
      <c r="E19" s="92"/>
      <c r="F19" s="92"/>
      <c r="G19" s="93"/>
      <c r="H19" s="94"/>
      <c r="I19" s="119"/>
    </row>
    <row r="20" spans="1:9" ht="18" customHeight="1">
      <c r="A20" s="88"/>
      <c r="B20" s="89"/>
      <c r="C20" s="90"/>
      <c r="D20" s="91"/>
      <c r="E20" s="92"/>
      <c r="F20" s="92"/>
      <c r="G20" s="93"/>
      <c r="H20" s="94"/>
      <c r="I20" s="119"/>
    </row>
    <row r="21" spans="1:9" ht="16.5" customHeight="1">
      <c r="A21" s="78" t="s">
        <v>41</v>
      </c>
      <c r="B21" s="79"/>
      <c r="C21" s="99" t="s">
        <v>30</v>
      </c>
      <c r="D21" s="84" t="s">
        <v>42</v>
      </c>
      <c r="E21" s="85"/>
      <c r="F21" s="85"/>
      <c r="G21" s="86"/>
      <c r="H21" s="87"/>
      <c r="I21" s="118"/>
    </row>
    <row r="22" spans="1:9" ht="20.25" customHeight="1">
      <c r="A22" s="88"/>
      <c r="B22" s="89"/>
      <c r="C22" s="90"/>
      <c r="D22" s="84" t="s">
        <v>12</v>
      </c>
      <c r="E22" s="85"/>
      <c r="F22" s="85"/>
      <c r="G22" s="86"/>
      <c r="H22" s="87"/>
      <c r="I22" s="118"/>
    </row>
    <row r="23" spans="1:9" ht="18.75" customHeight="1">
      <c r="A23" s="88"/>
      <c r="B23" s="89"/>
      <c r="C23" s="265" t="s">
        <v>11</v>
      </c>
      <c r="D23" s="91"/>
      <c r="E23" s="92"/>
      <c r="F23" s="92"/>
      <c r="G23" s="93"/>
      <c r="H23" s="94"/>
      <c r="I23" s="119"/>
    </row>
    <row r="24" spans="1:9" ht="18" customHeight="1">
      <c r="A24" s="88"/>
      <c r="B24" s="89"/>
      <c r="C24" s="89"/>
      <c r="D24" s="91"/>
      <c r="E24" s="92"/>
      <c r="F24" s="92"/>
      <c r="G24" s="93"/>
      <c r="H24" s="94"/>
      <c r="I24" s="119"/>
    </row>
    <row r="25" spans="1:9" ht="21" customHeight="1">
      <c r="A25" s="88"/>
      <c r="B25" s="89"/>
      <c r="C25" s="89"/>
      <c r="D25" s="91"/>
      <c r="E25" s="92"/>
      <c r="F25" s="92"/>
      <c r="G25" s="93"/>
      <c r="H25" s="94"/>
      <c r="I25" s="119"/>
    </row>
    <row r="26" spans="1:9" ht="18" customHeight="1">
      <c r="A26" s="88"/>
      <c r="B26" s="89"/>
      <c r="C26" s="89"/>
      <c r="D26" s="91"/>
      <c r="E26" s="92"/>
      <c r="F26" s="92"/>
      <c r="G26" s="93"/>
      <c r="H26" s="94"/>
      <c r="I26" s="119"/>
    </row>
    <row r="27" spans="1:9" ht="21" customHeight="1">
      <c r="A27" s="88"/>
      <c r="B27" s="89"/>
      <c r="C27" s="89"/>
      <c r="D27" s="91"/>
      <c r="E27" s="92"/>
      <c r="F27" s="92"/>
      <c r="G27" s="93"/>
      <c r="H27" s="94"/>
      <c r="I27" s="119"/>
    </row>
    <row r="28" spans="1:9" ht="28.5" customHeight="1">
      <c r="A28" s="88"/>
      <c r="B28" s="89"/>
      <c r="C28" s="89" t="s">
        <v>30</v>
      </c>
      <c r="D28" s="267" t="s">
        <v>121</v>
      </c>
      <c r="E28" s="92"/>
      <c r="F28" s="92"/>
      <c r="G28" s="93"/>
      <c r="H28" s="94"/>
      <c r="I28" s="119"/>
    </row>
    <row r="29" spans="1:9" s="37" customFormat="1" ht="20.25" customHeight="1">
      <c r="A29" s="120"/>
      <c r="B29" s="121"/>
      <c r="C29" s="266" t="s">
        <v>11</v>
      </c>
      <c r="D29" s="122"/>
      <c r="E29" s="122"/>
      <c r="F29" s="122"/>
      <c r="G29" s="123"/>
      <c r="H29" s="124"/>
      <c r="I29" s="118"/>
    </row>
    <row r="30" spans="1:9" ht="22.5" customHeight="1">
      <c r="A30" s="100"/>
      <c r="B30" s="101"/>
      <c r="C30" s="101"/>
      <c r="D30" s="102"/>
      <c r="E30" s="102"/>
      <c r="F30" s="102"/>
      <c r="G30" s="103"/>
      <c r="H30" s="104"/>
      <c r="I30" s="119"/>
    </row>
    <row r="31" spans="1:9" ht="19.5" customHeight="1">
      <c r="A31" s="100"/>
      <c r="B31" s="101"/>
      <c r="C31" s="101"/>
      <c r="D31" s="102"/>
      <c r="E31" s="102"/>
      <c r="F31" s="102"/>
      <c r="G31" s="103"/>
      <c r="H31" s="104"/>
      <c r="I31" s="119"/>
    </row>
    <row r="32" spans="1:9" ht="35.25" customHeight="1" thickBot="1">
      <c r="A32" s="105" t="s">
        <v>43</v>
      </c>
      <c r="B32" s="106"/>
      <c r="C32" s="106" t="s">
        <v>30</v>
      </c>
      <c r="D32" s="107" t="s">
        <v>90</v>
      </c>
      <c r="E32" s="107"/>
      <c r="F32" s="107"/>
      <c r="G32" s="108"/>
      <c r="H32" s="109"/>
      <c r="I32" s="125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7" customHeight="1"/>
    <row r="41" ht="20.25" customHeight="1"/>
    <row r="42" ht="29.25" customHeight="1"/>
    <row r="43" ht="29.25" customHeight="1"/>
    <row r="44" ht="27.75" customHeight="1"/>
    <row r="45" ht="40.5" customHeight="1"/>
    <row r="46" ht="34.5" customHeight="1"/>
  </sheetData>
  <sheetProtection/>
  <mergeCells count="12">
    <mergeCell ref="B13:B14"/>
    <mergeCell ref="C13:C14"/>
    <mergeCell ref="I13:I14"/>
    <mergeCell ref="A3:E3"/>
    <mergeCell ref="A6:I6"/>
    <mergeCell ref="A7:I7"/>
    <mergeCell ref="A8:I8"/>
    <mergeCell ref="A9:I9"/>
    <mergeCell ref="G13:G14"/>
    <mergeCell ref="H13:H14"/>
    <mergeCell ref="A10:I10"/>
    <mergeCell ref="A13:A14"/>
  </mergeCells>
  <printOptions horizontalCentered="1"/>
  <pageMargins left="0.7874015748031497" right="0.5905511811023623" top="1.4960629921259843" bottom="0.984251968503937" header="0.5118110236220472" footer="0.5118110236220472"/>
  <pageSetup horizontalDpi="600" verticalDpi="600" orientation="portrait" paperSize="9" r:id="rId1"/>
  <headerFooter alignWithMargins="0">
    <oddHeader>&amp;R&amp;9Załącznik Nr   5
do  Uchwały Nr 
Rady Powiatu Stargardzkiego
w Stargardzie Szczecińskim
z dnia  czerwca 2008 r.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D15" sqref="D15"/>
    </sheetView>
  </sheetViews>
  <sheetFormatPr defaultColWidth="9.140625" defaultRowHeight="12.75"/>
  <sheetData>
    <row r="2" spans="1:5" ht="12.75" customHeight="1">
      <c r="A2" s="255"/>
      <c r="B2" s="256"/>
      <c r="C2" s="256"/>
      <c r="D2" s="256"/>
      <c r="E2" s="257"/>
    </row>
    <row r="3" spans="1:5" ht="12.75" customHeight="1">
      <c r="A3" s="258"/>
      <c r="B3" s="259"/>
      <c r="C3" s="259"/>
      <c r="D3" s="259"/>
      <c r="E3" s="253"/>
    </row>
    <row r="4" spans="1:5" ht="9.75" customHeight="1">
      <c r="A4" s="260"/>
      <c r="B4" s="261"/>
      <c r="C4" s="261"/>
      <c r="D4" s="261"/>
      <c r="E4" s="262"/>
    </row>
    <row r="6" spans="1:5" ht="12.75">
      <c r="A6" s="376"/>
      <c r="B6" s="376"/>
      <c r="C6" s="376"/>
      <c r="D6" s="376"/>
      <c r="E6" s="376"/>
    </row>
  </sheetData>
  <sheetProtection/>
  <mergeCells count="1"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Barbara Garncarska</cp:lastModifiedBy>
  <cp:lastPrinted>2008-06-05T08:56:25Z</cp:lastPrinted>
  <dcterms:created xsi:type="dcterms:W3CDTF">2006-07-03T11:25:58Z</dcterms:created>
  <dcterms:modified xsi:type="dcterms:W3CDTF">2008-06-11T13:40:00Z</dcterms:modified>
  <cp:category/>
  <cp:version/>
  <cp:contentType/>
  <cp:contentStatus/>
</cp:coreProperties>
</file>