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ącznik Nr 1 " sheetId="1" r:id="rId1"/>
    <sheet name="Załącznik Nr 2" sheetId="2" r:id="rId2"/>
    <sheet name="Załącznik Nr 3 porozumienia" sheetId="3" r:id="rId3"/>
  </sheets>
  <definedNames>
    <definedName name="_xlnm.Print_Area" localSheetId="0">'Załącznik Nr 1 '!$A$1:$J$40</definedName>
    <definedName name="_xlnm.Print_Area" localSheetId="1">'Załącznik Nr 2'!$A$1:$J$45</definedName>
    <definedName name="_xlnm.Print_Area" localSheetId="2">'Załącznik Nr 3 porozumienia'!$A$1:$J$18</definedName>
    <definedName name="_xlnm.Print_Titles" localSheetId="0">'Załącznik Nr 1 '!$4:$5</definedName>
    <definedName name="_xlnm.Print_Titles" localSheetId="1">'Załącznik Nr 2'!$4:$5</definedName>
  </definedNames>
  <calcPr fullCalcOnLoad="1"/>
</workbook>
</file>

<file path=xl/sharedStrings.xml><?xml version="1.0" encoding="utf-8"?>
<sst xmlns="http://schemas.openxmlformats.org/spreadsheetml/2006/main" count="112" uniqueCount="55">
  <si>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</si>
  <si>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</si>
  <si>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</si>
  <si>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</si>
  <si>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</si>
  <si>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</si>
  <si>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</si>
  <si>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</si>
  <si>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</si>
  <si>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</si>
  <si>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Ogółem:</t>
  </si>
  <si>
    <t>WYDATKI - paragrafy</t>
  </si>
  <si>
    <t>RAZEM:</t>
  </si>
  <si>
    <t>per saldo</t>
  </si>
  <si>
    <t>WYDATKI - w grupach</t>
  </si>
  <si>
    <t>wynagrodzenia</t>
  </si>
  <si>
    <t>pochodne od wynagrodzeń</t>
  </si>
  <si>
    <t>razem wynagrodzenia i pochodne</t>
  </si>
  <si>
    <t>pozostałe wydatki związane z realizacją zadań statutowych</t>
  </si>
  <si>
    <t>WYDATKI BIEŻĄCE</t>
  </si>
  <si>
    <t>w tym:</t>
  </si>
  <si>
    <t>dotacje na zadania bieżące</t>
  </si>
  <si>
    <t>wydatki na obsługę długu</t>
  </si>
  <si>
    <t>WYDATKI MAJĄTKOWE</t>
  </si>
  <si>
    <t>świadczenia na rzecz osób fizycznych</t>
  </si>
  <si>
    <t>Starostwo Powiatowe</t>
  </si>
  <si>
    <t>DOCHODY - paragrafy</t>
  </si>
  <si>
    <t>Rozdział*</t>
  </si>
  <si>
    <t>Dotacje
ogółem</t>
  </si>
  <si>
    <t>Wydatki
ogółem
(5+10)</t>
  </si>
  <si>
    <t>z tego:</t>
  </si>
  <si>
    <t>Wydatki bieżące</t>
  </si>
  <si>
    <t>Wydatki majątkowe</t>
  </si>
  <si>
    <t>Wydatki jednostek budżetowych</t>
  </si>
  <si>
    <t>Świadczenia na rzecz osób fizycznych</t>
  </si>
  <si>
    <t>Pozostałe wydatki związane z realizacją zadań statutowych</t>
  </si>
  <si>
    <t>(W PEŁNEJ SZCZEGÓŁOWOŚCI KLASYFIKACJI BUDŻETOWEJ)</t>
  </si>
  <si>
    <t>Zakup materiałów i wyposażenia</t>
  </si>
  <si>
    <t>w tym: bieżące</t>
  </si>
  <si>
    <t>RAZEM DOCHODY</t>
  </si>
  <si>
    <t>RAZEM WYDATKI</t>
  </si>
  <si>
    <t>w tym: na programy finansowane z udziałem środków, o których mowa w art.. 5 ust. 1 pkt 2 i 3, w części związanej z realizacją zadań jednostki samorządu terytorialnego</t>
  </si>
  <si>
    <t>ZMIANA BUDŻETU I UKŁAD  WYKONAWCZY BUDŻETU POWIATU STARGARDZKIEGO NA 2010 ROK ORAZ OSTATECZNE KWOTY DOCHODÓW  I WYDATKÓW</t>
  </si>
  <si>
    <t>(Z PODZIAŁEM NA WYODRĘBNIONE JEDNOSTKI ORGANIZACYJNE POWIATU)</t>
  </si>
  <si>
    <t>Pzoostałe zadania w zakresie polityki społecznej</t>
  </si>
  <si>
    <t>Zespoły do spraw orzekania o niepełnosprawności</t>
  </si>
  <si>
    <t>Wynagrodzenia bezosobowe</t>
  </si>
  <si>
    <t>Wydział Planowania i Rozwoju</t>
  </si>
  <si>
    <t>Powiatowe Centrum Pomocy Rodzinie</t>
  </si>
  <si>
    <t>Dochody i wydatki
budżetuPowiatu Stargardzkiego
związane z realizacją zadań wykonywanych na podstawie porozumień (umów) między jednostkami samorządu terytorialnego w 2010 r.</t>
  </si>
  <si>
    <t xml:space="preserve">Wydatki na programy finansowane z udziałem środków, októrych mowa w art. 5 ust. 1 pkt. 2 i 3 ustawy o finans. publ. w części zwiazanej z realizacją zadań Powiatu </t>
  </si>
  <si>
    <t>Wynagrodzenia                       i składki od nich naliczane</t>
  </si>
  <si>
    <t>Pozostałe zadania w zakresie polityki społecznej</t>
  </si>
  <si>
    <t>Dotacje celowe otrzymane z powiatu na zadania bieżące realizowane na podstawie porozumień (umów) między jednostkami samorządu terytorialnego</t>
  </si>
  <si>
    <t>Załącznik Nr 3 do Uchwały          Nr 77/10 Zarządu Powiatu Stargardzkiego w Stargardzie Szczecińskim  z dnia 30 grudnia 2010 r. zastępujący załącznik Nr 6 do uchwały w sprawie uchwalenia budżetu na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</si>
</sst>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1"/>
      <name val="Arial CE"/>
      <family val="2"/>
    </font>
    <font>
      <b/>
      <i/>
      <sz val="11"/>
      <color indexed="8"/>
      <name val="Arial"/>
      <family val="2"/>
    </font>
    <font>
      <i/>
      <u val="single"/>
      <sz val="12"/>
      <color indexed="8"/>
      <name val="Times New Roman"/>
      <family val="1"/>
    </font>
    <font>
      <sz val="6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/>
    </xf>
    <xf numFmtId="0" fontId="6" fillId="6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left" vertical="center"/>
    </xf>
    <xf numFmtId="3" fontId="5" fillId="4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right" vertical="center"/>
    </xf>
    <xf numFmtId="0" fontId="12" fillId="4" borderId="10" xfId="106" applyFont="1" applyFill="1" applyBorder="1" applyAlignment="1">
      <alignment horizontal="left" vertical="center" wrapText="1"/>
      <protection/>
    </xf>
    <xf numFmtId="3" fontId="5" fillId="0" borderId="10" xfId="0" applyNumberFormat="1" applyFont="1" applyFill="1" applyBorder="1" applyAlignment="1">
      <alignment horizontal="right" vertical="center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 horizontal="right"/>
    </xf>
    <xf numFmtId="0" fontId="59" fillId="0" borderId="0" xfId="0" applyFont="1" applyAlignment="1">
      <alignment vertical="center" wrapText="1"/>
    </xf>
    <xf numFmtId="0" fontId="61" fillId="0" borderId="0" xfId="0" applyFont="1" applyAlignment="1">
      <alignment/>
    </xf>
    <xf numFmtId="0" fontId="19" fillId="0" borderId="0" xfId="0" applyFont="1" applyAlignment="1">
      <alignment horizontal="right"/>
    </xf>
    <xf numFmtId="0" fontId="6" fillId="4" borderId="10" xfId="0" applyFont="1" applyFill="1" applyBorder="1" applyAlignment="1">
      <alignment vertical="center"/>
    </xf>
    <xf numFmtId="0" fontId="6" fillId="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0" fillId="0" borderId="0" xfId="106" applyAlignment="1">
      <alignment vertical="center"/>
      <protection/>
    </xf>
    <xf numFmtId="0" fontId="10" fillId="0" borderId="0" xfId="106" applyAlignment="1">
      <alignment horizontal="left" vertical="center"/>
      <protection/>
    </xf>
    <xf numFmtId="0" fontId="10" fillId="0" borderId="11" xfId="96" applyBorder="1" applyAlignment="1">
      <alignment vertical="center" wrapText="1"/>
      <protection/>
    </xf>
    <xf numFmtId="0" fontId="10" fillId="0" borderId="0" xfId="106">
      <alignment/>
      <protection/>
    </xf>
    <xf numFmtId="0" fontId="15" fillId="0" borderId="0" xfId="106" applyFont="1" applyBorder="1" applyAlignment="1">
      <alignment horizontal="center" vertical="center" wrapText="1"/>
      <protection/>
    </xf>
    <xf numFmtId="0" fontId="16" fillId="0" borderId="0" xfId="106" applyFont="1" applyAlignment="1">
      <alignment horizontal="right"/>
      <protection/>
    </xf>
    <xf numFmtId="0" fontId="10" fillId="0" borderId="0" xfId="106" applyAlignment="1">
      <alignment horizontal="center" vertical="center"/>
      <protection/>
    </xf>
    <xf numFmtId="0" fontId="20" fillId="0" borderId="10" xfId="106" applyFont="1" applyBorder="1" applyAlignment="1">
      <alignment horizontal="center" vertical="center"/>
      <protection/>
    </xf>
    <xf numFmtId="0" fontId="10" fillId="0" borderId="10" xfId="106" applyFont="1" applyBorder="1" applyAlignment="1">
      <alignment horizontal="center" vertical="center"/>
      <protection/>
    </xf>
    <xf numFmtId="3" fontId="10" fillId="0" borderId="10" xfId="106" applyNumberFormat="1" applyFont="1" applyBorder="1" applyAlignment="1">
      <alignment horizontal="center" vertical="center"/>
      <protection/>
    </xf>
    <xf numFmtId="0" fontId="14" fillId="0" borderId="10" xfId="106" applyFont="1" applyBorder="1" applyAlignment="1">
      <alignment vertical="center"/>
      <protection/>
    </xf>
    <xf numFmtId="0" fontId="14" fillId="0" borderId="10" xfId="106" applyFont="1" applyBorder="1" applyAlignment="1">
      <alignment horizontal="center" vertical="center"/>
      <protection/>
    </xf>
    <xf numFmtId="3" fontId="10" fillId="0" borderId="0" xfId="106" applyNumberFormat="1" applyAlignment="1">
      <alignment vertical="center"/>
      <protection/>
    </xf>
    <xf numFmtId="0" fontId="13" fillId="4" borderId="10" xfId="106" applyFont="1" applyFill="1" applyBorder="1" applyAlignment="1">
      <alignment horizontal="center" vertical="center" wrapText="1"/>
      <protection/>
    </xf>
    <xf numFmtId="0" fontId="14" fillId="5" borderId="10" xfId="106" applyFont="1" applyFill="1" applyBorder="1" applyAlignment="1">
      <alignment horizontal="center" vertical="center"/>
      <protection/>
    </xf>
    <xf numFmtId="3" fontId="14" fillId="5" borderId="10" xfId="106" applyNumberFormat="1" applyFont="1" applyFill="1" applyBorder="1" applyAlignment="1">
      <alignment horizontal="center" vertical="center"/>
      <protection/>
    </xf>
    <xf numFmtId="0" fontId="10" fillId="5" borderId="10" xfId="106" applyFont="1" applyFill="1" applyBorder="1" applyAlignment="1">
      <alignment vertical="center"/>
      <protection/>
    </xf>
    <xf numFmtId="3" fontId="14" fillId="7" borderId="10" xfId="106" applyNumberFormat="1" applyFont="1" applyFill="1" applyBorder="1" applyAlignment="1">
      <alignment horizontal="center" vertical="center"/>
      <protection/>
    </xf>
    <xf numFmtId="3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62" fillId="0" borderId="12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3" fontId="62" fillId="0" borderId="12" xfId="0" applyNumberFormat="1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5" fillId="0" borderId="10" xfId="84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0" fontId="61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4" borderId="16" xfId="106" applyFont="1" applyFill="1" applyBorder="1" applyAlignment="1">
      <alignment horizontal="center" vertical="center" wrapText="1"/>
      <protection/>
    </xf>
    <xf numFmtId="0" fontId="13" fillId="4" borderId="17" xfId="106" applyFont="1" applyFill="1" applyBorder="1" applyAlignment="1">
      <alignment horizontal="center" vertical="center" wrapText="1"/>
      <protection/>
    </xf>
    <xf numFmtId="0" fontId="14" fillId="7" borderId="10" xfId="106" applyFont="1" applyFill="1" applyBorder="1" applyAlignment="1">
      <alignment horizontal="center" vertical="center"/>
      <protection/>
    </xf>
    <xf numFmtId="0" fontId="17" fillId="7" borderId="12" xfId="106" applyFont="1" applyFill="1" applyBorder="1" applyAlignment="1">
      <alignment horizontal="center" vertical="center" wrapText="1"/>
      <protection/>
    </xf>
    <xf numFmtId="0" fontId="17" fillId="7" borderId="14" xfId="106" applyFont="1" applyFill="1" applyBorder="1" applyAlignment="1">
      <alignment horizontal="center" vertical="center" wrapText="1"/>
      <protection/>
    </xf>
    <xf numFmtId="0" fontId="17" fillId="7" borderId="13" xfId="106" applyFont="1" applyFill="1" applyBorder="1" applyAlignment="1">
      <alignment horizontal="center" vertical="center" wrapText="1"/>
      <protection/>
    </xf>
    <xf numFmtId="0" fontId="14" fillId="4" borderId="10" xfId="106" applyFont="1" applyFill="1" applyBorder="1" applyAlignment="1">
      <alignment horizontal="center" vertical="center"/>
      <protection/>
    </xf>
    <xf numFmtId="0" fontId="14" fillId="4" borderId="10" xfId="106" applyFont="1" applyFill="1" applyBorder="1" applyAlignment="1">
      <alignment horizontal="center" vertical="center" wrapText="1"/>
      <protection/>
    </xf>
    <xf numFmtId="0" fontId="13" fillId="4" borderId="10" xfId="106" applyFont="1" applyFill="1" applyBorder="1" applyAlignment="1">
      <alignment horizontal="center" vertical="center" wrapText="1"/>
      <protection/>
    </xf>
    <xf numFmtId="0" fontId="13" fillId="4" borderId="12" xfId="106" applyFont="1" applyFill="1" applyBorder="1" applyAlignment="1">
      <alignment horizontal="center" vertical="center" wrapText="1"/>
      <protection/>
    </xf>
    <xf numFmtId="0" fontId="13" fillId="4" borderId="13" xfId="106" applyFont="1" applyFill="1" applyBorder="1" applyAlignment="1">
      <alignment horizontal="center" vertical="center" wrapText="1"/>
      <protection/>
    </xf>
  </cellXfs>
  <cellStyles count="13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3" xfId="57"/>
    <cellStyle name="Dziesiętny 2 4" xfId="58"/>
    <cellStyle name="Dziesiętny 2 5" xfId="59"/>
    <cellStyle name="Dziesiętny 2 6" xfId="60"/>
    <cellStyle name="Dziesiętny 2 7" xfId="61"/>
    <cellStyle name="Dziesiętny 2 8" xfId="62"/>
    <cellStyle name="Dziesiętny 2 9" xfId="63"/>
    <cellStyle name="Dziesiętny 3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ormalny 10" xfId="73"/>
    <cellStyle name="Normalny 11" xfId="74"/>
    <cellStyle name="Normalny 12" xfId="75"/>
    <cellStyle name="Normalny 13" xfId="76"/>
    <cellStyle name="Normalny 14" xfId="77"/>
    <cellStyle name="Normalny 15" xfId="78"/>
    <cellStyle name="Normalny 16" xfId="79"/>
    <cellStyle name="Normalny 17" xfId="80"/>
    <cellStyle name="Normalny 18" xfId="81"/>
    <cellStyle name="Normalny 18 2" xfId="82"/>
    <cellStyle name="Normalny 19" xfId="83"/>
    <cellStyle name="Normalny 2" xfId="84"/>
    <cellStyle name="Normalny 2 10" xfId="85"/>
    <cellStyle name="Normalny 2 11" xfId="86"/>
    <cellStyle name="Normalny 2 12" xfId="87"/>
    <cellStyle name="Normalny 2 13" xfId="88"/>
    <cellStyle name="Normalny 2 14" xfId="89"/>
    <cellStyle name="Normalny 2 15" xfId="90"/>
    <cellStyle name="Normalny 2 16" xfId="91"/>
    <cellStyle name="Normalny 2 17" xfId="92"/>
    <cellStyle name="Normalny 2 18" xfId="93"/>
    <cellStyle name="Normalny 2 19" xfId="94"/>
    <cellStyle name="Normalny 2 2" xfId="95"/>
    <cellStyle name="Normalny 2 2 10" xfId="96"/>
    <cellStyle name="Normalny 2 2 11" xfId="97"/>
    <cellStyle name="Normalny 2 2 12" xfId="98"/>
    <cellStyle name="Normalny 2 2 13" xfId="99"/>
    <cellStyle name="Normalny 2 2 14" xfId="100"/>
    <cellStyle name="Normalny 2 2 15" xfId="101"/>
    <cellStyle name="Normalny 2 2 16" xfId="102"/>
    <cellStyle name="Normalny 2 2 17" xfId="103"/>
    <cellStyle name="Normalny 2 2 18" xfId="104"/>
    <cellStyle name="Normalny 2 2 19" xfId="105"/>
    <cellStyle name="Normalny 2 2 2" xfId="106"/>
    <cellStyle name="Normalny 2 2 20" xfId="107"/>
    <cellStyle name="Normalny 2 2 3" xfId="108"/>
    <cellStyle name="Normalny 2 2 4" xfId="109"/>
    <cellStyle name="Normalny 2 2 5" xfId="110"/>
    <cellStyle name="Normalny 2 2 6" xfId="111"/>
    <cellStyle name="Normalny 2 2 7" xfId="112"/>
    <cellStyle name="Normalny 2 2 8" xfId="113"/>
    <cellStyle name="Normalny 2 2 9" xfId="114"/>
    <cellStyle name="Normalny 2 2_układ wykonawczy 1495" xfId="115"/>
    <cellStyle name="Normalny 2 20" xfId="116"/>
    <cellStyle name="Normalny 2 21" xfId="117"/>
    <cellStyle name="Normalny 2 22" xfId="118"/>
    <cellStyle name="Normalny 2 3" xfId="119"/>
    <cellStyle name="Normalny 2 4" xfId="120"/>
    <cellStyle name="Normalny 2 5" xfId="121"/>
    <cellStyle name="Normalny 2 6" xfId="122"/>
    <cellStyle name="Normalny 2 7" xfId="123"/>
    <cellStyle name="Normalny 2 8" xfId="124"/>
    <cellStyle name="Normalny 2 9" xfId="125"/>
    <cellStyle name="Normalny 2_BIP-2007 roczne-załączniki" xfId="126"/>
    <cellStyle name="Normalny 22" xfId="127"/>
    <cellStyle name="Normalny 3" xfId="128"/>
    <cellStyle name="Normalny 4" xfId="129"/>
    <cellStyle name="Normalny 5" xfId="130"/>
    <cellStyle name="Normalny 6" xfId="131"/>
    <cellStyle name="Normalny 7" xfId="132"/>
    <cellStyle name="Normalny 8" xfId="133"/>
    <cellStyle name="Normalny 9" xfId="134"/>
    <cellStyle name="Obliczenia" xfId="135"/>
    <cellStyle name="Followed Hyperlink" xfId="136"/>
    <cellStyle name="Percent" xfId="137"/>
    <cellStyle name="Suma" xfId="138"/>
    <cellStyle name="Tekst objaśnienia" xfId="139"/>
    <cellStyle name="Tekst ostrzeżenia" xfId="140"/>
    <cellStyle name="Tytuł" xfId="141"/>
    <cellStyle name="Uwaga" xfId="142"/>
    <cellStyle name="Currency" xfId="143"/>
    <cellStyle name="Currency [0]" xfId="144"/>
    <cellStyle name="Złe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0" zoomScaleNormal="90" workbookViewId="0" topLeftCell="A1">
      <selection activeCell="L36" sqref="L36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29.25" customHeight="1">
      <c r="A1" s="75" t="s">
        <v>42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1" customHeight="1">
      <c r="A2" s="76" t="s">
        <v>36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5.75">
      <c r="A3" s="40"/>
      <c r="B3" s="40"/>
      <c r="C3" s="40"/>
      <c r="D3" s="40"/>
      <c r="E3" s="40"/>
      <c r="F3" s="40"/>
      <c r="G3" s="40"/>
      <c r="H3" s="40"/>
      <c r="I3" s="40"/>
      <c r="J3" s="41" t="s">
        <v>0</v>
      </c>
    </row>
    <row r="4" spans="1:10" ht="15.75">
      <c r="A4" s="77" t="s">
        <v>1</v>
      </c>
      <c r="B4" s="77" t="s">
        <v>2</v>
      </c>
      <c r="C4" s="78" t="s">
        <v>3</v>
      </c>
      <c r="D4" s="78" t="s">
        <v>4</v>
      </c>
      <c r="E4" s="79" t="s">
        <v>5</v>
      </c>
      <c r="F4" s="79"/>
      <c r="G4" s="79" t="s">
        <v>6</v>
      </c>
      <c r="H4" s="79"/>
      <c r="I4" s="79" t="s">
        <v>7</v>
      </c>
      <c r="J4" s="79"/>
    </row>
    <row r="5" spans="1:11" ht="21.75" customHeight="1">
      <c r="A5" s="77"/>
      <c r="B5" s="77"/>
      <c r="C5" s="78"/>
      <c r="D5" s="78"/>
      <c r="E5" s="30" t="s">
        <v>8</v>
      </c>
      <c r="F5" s="30" t="s">
        <v>9</v>
      </c>
      <c r="G5" s="30" t="s">
        <v>8</v>
      </c>
      <c r="H5" s="30" t="s">
        <v>9</v>
      </c>
      <c r="I5" s="30" t="s">
        <v>8</v>
      </c>
      <c r="J5" s="30" t="s">
        <v>9</v>
      </c>
      <c r="K5" s="20"/>
    </row>
    <row r="6" spans="1:10" ht="39" customHeight="1">
      <c r="A6" s="33">
        <v>853</v>
      </c>
      <c r="B6" s="33"/>
      <c r="C6" s="33"/>
      <c r="D6" s="35" t="s">
        <v>52</v>
      </c>
      <c r="E6" s="34">
        <f aca="true" t="shared" si="0" ref="E6:J6">E7</f>
        <v>2574</v>
      </c>
      <c r="F6" s="34">
        <f t="shared" si="0"/>
        <v>0</v>
      </c>
      <c r="G6" s="34">
        <f t="shared" si="0"/>
        <v>2574</v>
      </c>
      <c r="H6" s="34">
        <f t="shared" si="0"/>
        <v>0</v>
      </c>
      <c r="I6" s="34">
        <f t="shared" si="0"/>
        <v>0</v>
      </c>
      <c r="J6" s="34">
        <f t="shared" si="0"/>
        <v>0</v>
      </c>
    </row>
    <row r="7" spans="1:10" ht="33.75" customHeight="1">
      <c r="A7" s="24"/>
      <c r="B7" s="24">
        <v>85321</v>
      </c>
      <c r="C7" s="24"/>
      <c r="D7" s="39" t="s">
        <v>45</v>
      </c>
      <c r="E7" s="27">
        <f aca="true" t="shared" si="1" ref="E7:J7">SUM(E8:E10)</f>
        <v>2574</v>
      </c>
      <c r="F7" s="27">
        <f t="shared" si="1"/>
        <v>0</v>
      </c>
      <c r="G7" s="27">
        <f t="shared" si="1"/>
        <v>2574</v>
      </c>
      <c r="H7" s="27">
        <f t="shared" si="1"/>
        <v>0</v>
      </c>
      <c r="I7" s="27">
        <f t="shared" si="1"/>
        <v>0</v>
      </c>
      <c r="J7" s="27">
        <f t="shared" si="1"/>
        <v>0</v>
      </c>
    </row>
    <row r="8" spans="1:10" ht="60.75" customHeight="1">
      <c r="A8" s="24"/>
      <c r="B8" s="24"/>
      <c r="C8" s="25">
        <v>2320</v>
      </c>
      <c r="D8" s="26" t="s">
        <v>53</v>
      </c>
      <c r="E8" s="28">
        <v>2574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</row>
    <row r="9" spans="1:10" ht="21.75" customHeight="1">
      <c r="A9" s="24"/>
      <c r="B9" s="24"/>
      <c r="C9" s="25">
        <v>4170</v>
      </c>
      <c r="D9" s="26" t="s">
        <v>46</v>
      </c>
      <c r="E9" s="28">
        <v>0</v>
      </c>
      <c r="F9" s="28">
        <v>0</v>
      </c>
      <c r="G9" s="28">
        <v>1700</v>
      </c>
      <c r="H9" s="28">
        <v>0</v>
      </c>
      <c r="I9" s="28">
        <v>0</v>
      </c>
      <c r="J9" s="28">
        <v>0</v>
      </c>
    </row>
    <row r="10" spans="1:10" ht="21.75" customHeight="1">
      <c r="A10" s="24"/>
      <c r="B10" s="24"/>
      <c r="C10" s="25">
        <v>4210</v>
      </c>
      <c r="D10" s="26" t="s">
        <v>37</v>
      </c>
      <c r="E10" s="28">
        <v>0</v>
      </c>
      <c r="F10" s="28">
        <v>0</v>
      </c>
      <c r="G10" s="28">
        <v>874</v>
      </c>
      <c r="H10" s="28">
        <v>0</v>
      </c>
      <c r="I10" s="28">
        <v>0</v>
      </c>
      <c r="J10" s="28">
        <v>0</v>
      </c>
    </row>
    <row r="11" spans="1:11" ht="17.25" customHeight="1">
      <c r="A11" s="80" t="s">
        <v>10</v>
      </c>
      <c r="B11" s="80"/>
      <c r="C11" s="80"/>
      <c r="D11" s="80"/>
      <c r="E11" s="29">
        <f aca="true" t="shared" si="2" ref="E11:J11">E6</f>
        <v>2574</v>
      </c>
      <c r="F11" s="29">
        <f t="shared" si="2"/>
        <v>0</v>
      </c>
      <c r="G11" s="29">
        <f t="shared" si="2"/>
        <v>2574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1"/>
    </row>
    <row r="12" spans="1:11" ht="15" customHeight="1">
      <c r="A12" s="81" t="s">
        <v>13</v>
      </c>
      <c r="B12" s="82"/>
      <c r="C12" s="82"/>
      <c r="D12" s="82"/>
      <c r="E12" s="83">
        <f>E11-F11</f>
        <v>2574</v>
      </c>
      <c r="F12" s="84"/>
      <c r="G12" s="83">
        <f>G11-H11</f>
        <v>2574</v>
      </c>
      <c r="H12" s="84"/>
      <c r="I12" s="83">
        <f>I11-J11</f>
        <v>0</v>
      </c>
      <c r="J12" s="84"/>
      <c r="K12" s="1"/>
    </row>
    <row r="13" spans="1:11" ht="15" customHeight="1">
      <c r="A13" s="45"/>
      <c r="B13" s="46"/>
      <c r="C13" s="46"/>
      <c r="D13" s="46"/>
      <c r="E13" s="47"/>
      <c r="F13" s="48"/>
      <c r="G13" s="47"/>
      <c r="H13" s="48"/>
      <c r="I13" s="47"/>
      <c r="J13" s="48"/>
      <c r="K13" s="1"/>
    </row>
    <row r="14" spans="1:10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>
      <c r="A15" s="5"/>
      <c r="B15" s="6"/>
      <c r="C15" s="6"/>
      <c r="D15" s="7" t="s">
        <v>26</v>
      </c>
      <c r="E15" s="6"/>
      <c r="F15" s="6"/>
      <c r="G15" s="6"/>
      <c r="H15" s="6"/>
      <c r="I15" s="6"/>
      <c r="J15" s="6"/>
    </row>
    <row r="16" spans="1:10" ht="18" customHeight="1">
      <c r="A16" s="3"/>
      <c r="B16" s="31"/>
      <c r="C16" s="31"/>
      <c r="D16" s="8" t="s">
        <v>38</v>
      </c>
      <c r="E16" s="10"/>
      <c r="F16" s="10"/>
      <c r="G16" s="10"/>
      <c r="H16" s="10"/>
      <c r="I16" s="10"/>
      <c r="J16" s="10"/>
    </row>
    <row r="17" spans="1:10" ht="18.75" customHeight="1">
      <c r="A17" s="3"/>
      <c r="B17" s="31"/>
      <c r="C17" s="31"/>
      <c r="D17" s="31">
        <v>2320</v>
      </c>
      <c r="E17" s="32">
        <f aca="true" t="shared" si="3" ref="E17:J17">E8</f>
        <v>2574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</row>
    <row r="18" spans="1:10" ht="18" customHeight="1">
      <c r="A18" s="3"/>
      <c r="B18" s="31"/>
      <c r="C18" s="31"/>
      <c r="D18" s="8" t="s">
        <v>39</v>
      </c>
      <c r="E18" s="10">
        <f aca="true" t="shared" si="4" ref="E18:J18">SUM(E17:E17)</f>
        <v>2574</v>
      </c>
      <c r="F18" s="10">
        <f t="shared" si="4"/>
        <v>0</v>
      </c>
      <c r="G18" s="10">
        <f t="shared" si="4"/>
        <v>0</v>
      </c>
      <c r="H18" s="10">
        <f t="shared" si="4"/>
        <v>0</v>
      </c>
      <c r="I18" s="10">
        <f t="shared" si="4"/>
        <v>0</v>
      </c>
      <c r="J18" s="10">
        <f t="shared" si="4"/>
        <v>0</v>
      </c>
    </row>
    <row r="19" spans="1:10" ht="17.25" customHeight="1">
      <c r="A19" s="44"/>
      <c r="B19" s="44"/>
      <c r="C19" s="44"/>
      <c r="D19" s="38" t="s">
        <v>13</v>
      </c>
      <c r="E19" s="67">
        <f>E18-F18</f>
        <v>2574</v>
      </c>
      <c r="F19" s="68"/>
      <c r="G19" s="67">
        <f>G18-H18</f>
        <v>0</v>
      </c>
      <c r="H19" s="68"/>
      <c r="I19" s="67">
        <f>I18-J18</f>
        <v>0</v>
      </c>
      <c r="J19" s="68"/>
    </row>
    <row r="21" spans="1:10" ht="15">
      <c r="A21" s="5"/>
      <c r="B21" s="6"/>
      <c r="C21" s="6"/>
      <c r="D21" s="7" t="s">
        <v>11</v>
      </c>
      <c r="E21" s="6"/>
      <c r="F21" s="6"/>
      <c r="G21" s="6"/>
      <c r="H21" s="6"/>
      <c r="I21" s="6"/>
      <c r="J21" s="6"/>
    </row>
    <row r="22" spans="1:10" ht="15">
      <c r="A22" s="3"/>
      <c r="B22" s="31"/>
      <c r="C22" s="31"/>
      <c r="D22" s="8" t="s">
        <v>38</v>
      </c>
      <c r="E22" s="10"/>
      <c r="F22" s="10"/>
      <c r="G22" s="10"/>
      <c r="H22" s="10"/>
      <c r="I22" s="10"/>
      <c r="J22" s="10"/>
    </row>
    <row r="23" spans="1:10" ht="15">
      <c r="A23" s="3"/>
      <c r="B23" s="31"/>
      <c r="C23" s="31"/>
      <c r="D23" s="31">
        <v>4170</v>
      </c>
      <c r="E23" s="32">
        <f aca="true" t="shared" si="5" ref="E23:J24">E9</f>
        <v>0</v>
      </c>
      <c r="F23" s="32">
        <f t="shared" si="5"/>
        <v>0</v>
      </c>
      <c r="G23" s="32">
        <f t="shared" si="5"/>
        <v>1700</v>
      </c>
      <c r="H23" s="32">
        <f t="shared" si="5"/>
        <v>0</v>
      </c>
      <c r="I23" s="32">
        <f t="shared" si="5"/>
        <v>0</v>
      </c>
      <c r="J23" s="32">
        <f t="shared" si="5"/>
        <v>0</v>
      </c>
    </row>
    <row r="24" spans="1:10" ht="15">
      <c r="A24" s="3"/>
      <c r="B24" s="31"/>
      <c r="C24" s="31"/>
      <c r="D24" s="31">
        <v>4210</v>
      </c>
      <c r="E24" s="32">
        <f t="shared" si="5"/>
        <v>0</v>
      </c>
      <c r="F24" s="32">
        <f t="shared" si="5"/>
        <v>0</v>
      </c>
      <c r="G24" s="32">
        <f t="shared" si="5"/>
        <v>874</v>
      </c>
      <c r="H24" s="32">
        <f t="shared" si="5"/>
        <v>0</v>
      </c>
      <c r="I24" s="32">
        <f t="shared" si="5"/>
        <v>0</v>
      </c>
      <c r="J24" s="32">
        <f t="shared" si="5"/>
        <v>0</v>
      </c>
    </row>
    <row r="25" spans="1:10" ht="15">
      <c r="A25" s="43"/>
      <c r="B25" s="42"/>
      <c r="C25" s="42"/>
      <c r="D25" s="8" t="s">
        <v>40</v>
      </c>
      <c r="E25" s="10">
        <f aca="true" t="shared" si="6" ref="E25:J25">SUM(E23:E24)</f>
        <v>0</v>
      </c>
      <c r="F25" s="10">
        <f t="shared" si="6"/>
        <v>0</v>
      </c>
      <c r="G25" s="10">
        <f t="shared" si="6"/>
        <v>2574</v>
      </c>
      <c r="H25" s="10">
        <f t="shared" si="6"/>
        <v>0</v>
      </c>
      <c r="I25" s="10">
        <f t="shared" si="6"/>
        <v>0</v>
      </c>
      <c r="J25" s="10">
        <f t="shared" si="6"/>
        <v>0</v>
      </c>
    </row>
    <row r="26" spans="1:10" ht="15">
      <c r="A26" s="3"/>
      <c r="B26" s="31"/>
      <c r="C26" s="31"/>
      <c r="D26" s="38" t="s">
        <v>13</v>
      </c>
      <c r="E26" s="69">
        <f>E25-F25</f>
        <v>0</v>
      </c>
      <c r="F26" s="70"/>
      <c r="G26" s="69">
        <f>G25-H25</f>
        <v>2574</v>
      </c>
      <c r="H26" s="70"/>
      <c r="I26" s="69">
        <f>I25-J25</f>
        <v>0</v>
      </c>
      <c r="J26" s="70"/>
    </row>
    <row r="27" spans="1:10" ht="15">
      <c r="A27" s="21"/>
      <c r="B27" s="21"/>
      <c r="C27" s="21"/>
      <c r="D27" s="21"/>
      <c r="E27" s="21"/>
      <c r="F27" s="22"/>
      <c r="G27" s="21"/>
      <c r="H27" s="21"/>
      <c r="I27" s="23"/>
      <c r="J27" s="23"/>
    </row>
    <row r="28" spans="1:10" ht="15">
      <c r="A28" s="9"/>
      <c r="B28" s="9"/>
      <c r="C28" s="9"/>
      <c r="D28" s="9" t="s">
        <v>14</v>
      </c>
      <c r="E28" s="10"/>
      <c r="F28" s="10"/>
      <c r="G28" s="10"/>
      <c r="H28" s="10"/>
      <c r="I28" s="10"/>
      <c r="J28" s="10"/>
    </row>
    <row r="29" spans="1:10" ht="15">
      <c r="A29" s="4"/>
      <c r="B29" s="4"/>
      <c r="C29" s="4"/>
      <c r="D29" s="4" t="s">
        <v>19</v>
      </c>
      <c r="E29" s="11">
        <f aca="true" t="shared" si="7" ref="E29:J29">E32+E33+E34+E35+E36</f>
        <v>0</v>
      </c>
      <c r="F29" s="11">
        <f t="shared" si="7"/>
        <v>0</v>
      </c>
      <c r="G29" s="11">
        <f t="shared" si="7"/>
        <v>2574</v>
      </c>
      <c r="H29" s="11">
        <f t="shared" si="7"/>
        <v>0</v>
      </c>
      <c r="I29" s="11">
        <f t="shared" si="7"/>
        <v>0</v>
      </c>
      <c r="J29" s="11">
        <f t="shared" si="7"/>
        <v>0</v>
      </c>
    </row>
    <row r="30" spans="1:10" ht="15">
      <c r="A30" s="12"/>
      <c r="B30" s="12" t="s">
        <v>20</v>
      </c>
      <c r="C30" s="12"/>
      <c r="D30" s="13" t="s">
        <v>15</v>
      </c>
      <c r="E30" s="14">
        <f aca="true" t="shared" si="8" ref="E30:J30">E23</f>
        <v>0</v>
      </c>
      <c r="F30" s="14">
        <f t="shared" si="8"/>
        <v>0</v>
      </c>
      <c r="G30" s="14">
        <f t="shared" si="8"/>
        <v>1700</v>
      </c>
      <c r="H30" s="14">
        <f t="shared" si="8"/>
        <v>0</v>
      </c>
      <c r="I30" s="14">
        <f t="shared" si="8"/>
        <v>0</v>
      </c>
      <c r="J30" s="14">
        <f t="shared" si="8"/>
        <v>0</v>
      </c>
    </row>
    <row r="31" spans="1:10" ht="15">
      <c r="A31" s="12"/>
      <c r="B31" s="12"/>
      <c r="C31" s="12"/>
      <c r="D31" s="13" t="s">
        <v>16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</row>
    <row r="32" spans="1:10" ht="15">
      <c r="A32" s="12"/>
      <c r="B32" s="12"/>
      <c r="C32" s="12"/>
      <c r="D32" s="13" t="s">
        <v>17</v>
      </c>
      <c r="E32" s="14">
        <f aca="true" t="shared" si="9" ref="E32:J32">E30+E31</f>
        <v>0</v>
      </c>
      <c r="F32" s="14">
        <f t="shared" si="9"/>
        <v>0</v>
      </c>
      <c r="G32" s="14">
        <f t="shared" si="9"/>
        <v>1700</v>
      </c>
      <c r="H32" s="14">
        <f t="shared" si="9"/>
        <v>0</v>
      </c>
      <c r="I32" s="14">
        <f t="shared" si="9"/>
        <v>0</v>
      </c>
      <c r="J32" s="14">
        <f t="shared" si="9"/>
        <v>0</v>
      </c>
    </row>
    <row r="33" spans="1:10" ht="28.5">
      <c r="A33" s="12"/>
      <c r="B33" s="12"/>
      <c r="C33" s="12"/>
      <c r="D33" s="15" t="s">
        <v>18</v>
      </c>
      <c r="E33" s="16">
        <f aca="true" t="shared" si="10" ref="E33:J33">E24</f>
        <v>0</v>
      </c>
      <c r="F33" s="16">
        <f t="shared" si="10"/>
        <v>0</v>
      </c>
      <c r="G33" s="16">
        <f t="shared" si="10"/>
        <v>874</v>
      </c>
      <c r="H33" s="16">
        <f t="shared" si="10"/>
        <v>0</v>
      </c>
      <c r="I33" s="16">
        <f t="shared" si="10"/>
        <v>0</v>
      </c>
      <c r="J33" s="16">
        <f t="shared" si="10"/>
        <v>0</v>
      </c>
    </row>
    <row r="34" spans="1:10" ht="15">
      <c r="A34" s="12"/>
      <c r="B34" s="12"/>
      <c r="C34" s="12"/>
      <c r="D34" s="15" t="s">
        <v>24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</row>
    <row r="35" spans="1:10" ht="15">
      <c r="A35" s="12"/>
      <c r="B35" s="12"/>
      <c r="C35" s="12"/>
      <c r="D35" s="13" t="s">
        <v>21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</row>
    <row r="36" spans="1:10" ht="15">
      <c r="A36" s="12"/>
      <c r="B36" s="12"/>
      <c r="C36" s="12"/>
      <c r="D36" s="13" t="s">
        <v>22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</row>
    <row r="37" spans="1:10" ht="15">
      <c r="A37" s="12"/>
      <c r="B37" s="12"/>
      <c r="C37" s="12"/>
      <c r="D37" s="17" t="s">
        <v>23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</row>
    <row r="38" spans="1:10" ht="57">
      <c r="A38" s="12"/>
      <c r="B38" s="12"/>
      <c r="C38" s="12"/>
      <c r="D38" s="15" t="s">
        <v>41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</row>
    <row r="39" spans="1:10" ht="15">
      <c r="A39" s="19"/>
      <c r="B39" s="19"/>
      <c r="C39" s="19"/>
      <c r="D39" s="8" t="s">
        <v>12</v>
      </c>
      <c r="E39" s="10">
        <f aca="true" t="shared" si="11" ref="E39:J39">E29+E37</f>
        <v>0</v>
      </c>
      <c r="F39" s="10">
        <f t="shared" si="11"/>
        <v>0</v>
      </c>
      <c r="G39" s="10">
        <f t="shared" si="11"/>
        <v>2574</v>
      </c>
      <c r="H39" s="10">
        <f t="shared" si="11"/>
        <v>0</v>
      </c>
      <c r="I39" s="10">
        <f t="shared" si="11"/>
        <v>0</v>
      </c>
      <c r="J39" s="10">
        <f t="shared" si="11"/>
        <v>0</v>
      </c>
    </row>
    <row r="40" spans="1:10" ht="15">
      <c r="A40" s="37"/>
      <c r="B40" s="37"/>
      <c r="C40" s="37"/>
      <c r="D40" s="38" t="s">
        <v>13</v>
      </c>
      <c r="E40" s="71">
        <f>E39-F39</f>
        <v>0</v>
      </c>
      <c r="F40" s="72"/>
      <c r="G40" s="73">
        <f>G39-H39</f>
        <v>2574</v>
      </c>
      <c r="H40" s="74"/>
      <c r="I40" s="73">
        <f>I39-J39</f>
        <v>0</v>
      </c>
      <c r="J40" s="74"/>
    </row>
  </sheetData>
  <sheetProtection/>
  <mergeCells count="23">
    <mergeCell ref="G4:H4"/>
    <mergeCell ref="I4:J4"/>
    <mergeCell ref="A11:D11"/>
    <mergeCell ref="A12:D12"/>
    <mergeCell ref="E12:F12"/>
    <mergeCell ref="G12:H12"/>
    <mergeCell ref="I12:J12"/>
    <mergeCell ref="E40:F40"/>
    <mergeCell ref="G40:H40"/>
    <mergeCell ref="I40:J40"/>
    <mergeCell ref="A1:J1"/>
    <mergeCell ref="A2:J2"/>
    <mergeCell ref="A4:A5"/>
    <mergeCell ref="B4:B5"/>
    <mergeCell ref="C4:C5"/>
    <mergeCell ref="D4:D5"/>
    <mergeCell ref="E4:F4"/>
    <mergeCell ref="E19:F19"/>
    <mergeCell ref="G19:H19"/>
    <mergeCell ref="I19:J19"/>
    <mergeCell ref="E26:F26"/>
    <mergeCell ref="G26:H26"/>
    <mergeCell ref="I26:J26"/>
  </mergeCells>
  <printOptions horizontalCentered="1"/>
  <pageMargins left="0.2755905511811024" right="0.2362204724409449" top="1.062992125984252" bottom="0.4724409448818898" header="0.4330708661417323" footer="0.4724409448818898"/>
  <pageSetup fitToHeight="4" horizontalDpi="600" verticalDpi="600" orientation="landscape" paperSize="9" scale="91" r:id="rId1"/>
  <headerFooter>
    <oddHeader>&amp;RZałącznik Nr 1  do Uchwały  Nr  77/10 
Zarządu Powiatu w Stargardzie Szczecińskim
z dnia 30 grudnia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="90" zoomScaleNormal="90" workbookViewId="0" topLeftCell="A1">
      <selection activeCell="L36" sqref="L36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29.25" customHeight="1">
      <c r="A1" s="75" t="s">
        <v>42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1" customHeight="1">
      <c r="A2" s="88" t="s">
        <v>43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.75">
      <c r="A3" s="40"/>
      <c r="B3" s="40"/>
      <c r="C3" s="40"/>
      <c r="D3" s="40"/>
      <c r="E3" s="40"/>
      <c r="F3" s="40"/>
      <c r="G3" s="40"/>
      <c r="H3" s="40"/>
      <c r="I3" s="40"/>
      <c r="J3" s="41" t="s">
        <v>0</v>
      </c>
    </row>
    <row r="4" spans="1:10" ht="15.75">
      <c r="A4" s="77" t="s">
        <v>1</v>
      </c>
      <c r="B4" s="77" t="s">
        <v>2</v>
      </c>
      <c r="C4" s="78" t="s">
        <v>3</v>
      </c>
      <c r="D4" s="78" t="s">
        <v>4</v>
      </c>
      <c r="E4" s="79" t="s">
        <v>5</v>
      </c>
      <c r="F4" s="79"/>
      <c r="G4" s="79" t="s">
        <v>6</v>
      </c>
      <c r="H4" s="79"/>
      <c r="I4" s="79" t="s">
        <v>7</v>
      </c>
      <c r="J4" s="79"/>
    </row>
    <row r="5" spans="1:11" ht="21.75" customHeight="1">
      <c r="A5" s="77"/>
      <c r="B5" s="77"/>
      <c r="C5" s="78"/>
      <c r="D5" s="78"/>
      <c r="E5" s="30" t="s">
        <v>8</v>
      </c>
      <c r="F5" s="30" t="s">
        <v>9</v>
      </c>
      <c r="G5" s="30" t="s">
        <v>8</v>
      </c>
      <c r="H5" s="30" t="s">
        <v>9</v>
      </c>
      <c r="I5" s="30" t="s">
        <v>8</v>
      </c>
      <c r="J5" s="30" t="s">
        <v>9</v>
      </c>
      <c r="K5" s="20"/>
    </row>
    <row r="6" spans="1:11" ht="21.75" customHeight="1">
      <c r="A6" s="85" t="s">
        <v>25</v>
      </c>
      <c r="B6" s="86"/>
      <c r="C6" s="86"/>
      <c r="D6" s="87"/>
      <c r="E6" s="36">
        <f aca="true" t="shared" si="0" ref="E6:J7">E7</f>
        <v>2574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20"/>
    </row>
    <row r="7" spans="1:11" ht="21.75" customHeight="1">
      <c r="A7" s="85" t="s">
        <v>47</v>
      </c>
      <c r="B7" s="86"/>
      <c r="C7" s="86"/>
      <c r="D7" s="87"/>
      <c r="E7" s="36">
        <f t="shared" si="0"/>
        <v>2574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20"/>
    </row>
    <row r="8" spans="1:10" ht="39" customHeight="1">
      <c r="A8" s="33">
        <v>853</v>
      </c>
      <c r="B8" s="33"/>
      <c r="C8" s="33"/>
      <c r="D8" s="35" t="s">
        <v>52</v>
      </c>
      <c r="E8" s="34">
        <f aca="true" t="shared" si="1" ref="E8:J9">E9</f>
        <v>2574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>
        <f t="shared" si="1"/>
        <v>0</v>
      </c>
    </row>
    <row r="9" spans="1:10" ht="33.75" customHeight="1">
      <c r="A9" s="24"/>
      <c r="B9" s="24">
        <v>85321</v>
      </c>
      <c r="C9" s="24"/>
      <c r="D9" s="39" t="s">
        <v>45</v>
      </c>
      <c r="E9" s="27">
        <f>E10</f>
        <v>2574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  <c r="J9" s="27">
        <f t="shared" si="1"/>
        <v>0</v>
      </c>
    </row>
    <row r="10" spans="1:10" ht="60.75" customHeight="1">
      <c r="A10" s="24"/>
      <c r="B10" s="24"/>
      <c r="C10" s="25">
        <v>2320</v>
      </c>
      <c r="D10" s="26" t="s">
        <v>53</v>
      </c>
      <c r="E10" s="28">
        <v>2574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</row>
    <row r="11" spans="1:11" ht="21.75" customHeight="1">
      <c r="A11" s="85" t="s">
        <v>48</v>
      </c>
      <c r="B11" s="86"/>
      <c r="C11" s="86"/>
      <c r="D11" s="87"/>
      <c r="E11" s="36">
        <f aca="true" t="shared" si="2" ref="E11:J12">E12</f>
        <v>0</v>
      </c>
      <c r="F11" s="36">
        <f t="shared" si="2"/>
        <v>0</v>
      </c>
      <c r="G11" s="36">
        <f t="shared" si="2"/>
        <v>2574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20"/>
    </row>
    <row r="12" spans="1:10" ht="39" customHeight="1">
      <c r="A12" s="33">
        <v>853</v>
      </c>
      <c r="B12" s="33"/>
      <c r="C12" s="33"/>
      <c r="D12" s="35" t="s">
        <v>44</v>
      </c>
      <c r="E12" s="34">
        <f>E13</f>
        <v>0</v>
      </c>
      <c r="F12" s="34">
        <f t="shared" si="2"/>
        <v>0</v>
      </c>
      <c r="G12" s="34">
        <f t="shared" si="2"/>
        <v>2574</v>
      </c>
      <c r="H12" s="34">
        <f t="shared" si="2"/>
        <v>0</v>
      </c>
      <c r="I12" s="34">
        <f t="shared" si="2"/>
        <v>0</v>
      </c>
      <c r="J12" s="34">
        <f t="shared" si="2"/>
        <v>0</v>
      </c>
    </row>
    <row r="13" spans="1:10" ht="33.75" customHeight="1">
      <c r="A13" s="24"/>
      <c r="B13" s="24">
        <v>85321</v>
      </c>
      <c r="C13" s="24"/>
      <c r="D13" s="39" t="s">
        <v>45</v>
      </c>
      <c r="E13" s="27">
        <f aca="true" t="shared" si="3" ref="E13:J13">E14+E15</f>
        <v>0</v>
      </c>
      <c r="F13" s="27">
        <f t="shared" si="3"/>
        <v>0</v>
      </c>
      <c r="G13" s="27">
        <f t="shared" si="3"/>
        <v>2574</v>
      </c>
      <c r="H13" s="27">
        <f t="shared" si="3"/>
        <v>0</v>
      </c>
      <c r="I13" s="27">
        <f t="shared" si="3"/>
        <v>0</v>
      </c>
      <c r="J13" s="27">
        <f t="shared" si="3"/>
        <v>0</v>
      </c>
    </row>
    <row r="14" spans="1:10" ht="21.75" customHeight="1">
      <c r="A14" s="24"/>
      <c r="B14" s="24"/>
      <c r="C14" s="25">
        <v>4170</v>
      </c>
      <c r="D14" s="26" t="s">
        <v>46</v>
      </c>
      <c r="E14" s="28">
        <v>0</v>
      </c>
      <c r="F14" s="28">
        <v>0</v>
      </c>
      <c r="G14" s="28">
        <v>1700</v>
      </c>
      <c r="H14" s="28">
        <v>0</v>
      </c>
      <c r="I14" s="28">
        <v>0</v>
      </c>
      <c r="J14" s="28">
        <v>0</v>
      </c>
    </row>
    <row r="15" spans="1:10" ht="21.75" customHeight="1">
      <c r="A15" s="24"/>
      <c r="B15" s="24"/>
      <c r="C15" s="25">
        <v>4210</v>
      </c>
      <c r="D15" s="26" t="s">
        <v>37</v>
      </c>
      <c r="E15" s="28">
        <v>0</v>
      </c>
      <c r="F15" s="28">
        <v>0</v>
      </c>
      <c r="G15" s="28">
        <v>874</v>
      </c>
      <c r="H15" s="28">
        <v>0</v>
      </c>
      <c r="I15" s="28">
        <v>0</v>
      </c>
      <c r="J15" s="28">
        <v>0</v>
      </c>
    </row>
    <row r="16" spans="1:11" ht="17.25" customHeight="1">
      <c r="A16" s="80" t="s">
        <v>10</v>
      </c>
      <c r="B16" s="80"/>
      <c r="C16" s="80"/>
      <c r="D16" s="80"/>
      <c r="E16" s="29">
        <f aca="true" t="shared" si="4" ref="E16:J16">E6+E11</f>
        <v>2574</v>
      </c>
      <c r="F16" s="29">
        <f t="shared" si="4"/>
        <v>0</v>
      </c>
      <c r="G16" s="29">
        <f t="shared" si="4"/>
        <v>2574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1"/>
    </row>
    <row r="17" spans="1:11" ht="15" customHeight="1">
      <c r="A17" s="81" t="s">
        <v>13</v>
      </c>
      <c r="B17" s="82"/>
      <c r="C17" s="82"/>
      <c r="D17" s="82"/>
      <c r="E17" s="83">
        <f>E16-F16</f>
        <v>2574</v>
      </c>
      <c r="F17" s="84"/>
      <c r="G17" s="83">
        <f>G16-H16</f>
        <v>2574</v>
      </c>
      <c r="H17" s="84"/>
      <c r="I17" s="83">
        <f>I16-J16</f>
        <v>0</v>
      </c>
      <c r="J17" s="84"/>
      <c r="K17" s="1"/>
    </row>
    <row r="18" spans="1:11" ht="15" customHeight="1">
      <c r="A18" s="45"/>
      <c r="B18" s="46"/>
      <c r="C18" s="46"/>
      <c r="D18" s="46"/>
      <c r="E18" s="47"/>
      <c r="F18" s="48"/>
      <c r="G18" s="47"/>
      <c r="H18" s="48"/>
      <c r="I18" s="47"/>
      <c r="J18" s="48"/>
      <c r="K18" s="1"/>
    </row>
    <row r="19" spans="1:1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>
      <c r="A20" s="5"/>
      <c r="B20" s="6"/>
      <c r="C20" s="6"/>
      <c r="D20" s="7" t="s">
        <v>26</v>
      </c>
      <c r="E20" s="6"/>
      <c r="F20" s="6"/>
      <c r="G20" s="6"/>
      <c r="H20" s="6"/>
      <c r="I20" s="6"/>
      <c r="J20" s="6"/>
    </row>
    <row r="21" spans="1:10" ht="18" customHeight="1">
      <c r="A21" s="3"/>
      <c r="B21" s="31"/>
      <c r="C21" s="31"/>
      <c r="D21" s="8" t="s">
        <v>38</v>
      </c>
      <c r="E21" s="10"/>
      <c r="F21" s="10"/>
      <c r="G21" s="10"/>
      <c r="H21" s="10"/>
      <c r="I21" s="10"/>
      <c r="J21" s="10"/>
    </row>
    <row r="22" spans="1:10" ht="18.75" customHeight="1">
      <c r="A22" s="3"/>
      <c r="B22" s="31"/>
      <c r="C22" s="31"/>
      <c r="D22" s="31">
        <v>2320</v>
      </c>
      <c r="E22" s="32">
        <f aca="true" t="shared" si="5" ref="E22:J22">E10</f>
        <v>2574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</row>
    <row r="23" spans="1:10" ht="18" customHeight="1">
      <c r="A23" s="3"/>
      <c r="B23" s="31"/>
      <c r="C23" s="31"/>
      <c r="D23" s="8" t="s">
        <v>39</v>
      </c>
      <c r="E23" s="10">
        <f aca="true" t="shared" si="6" ref="E23:J23">SUM(E22:E22)</f>
        <v>2574</v>
      </c>
      <c r="F23" s="10">
        <f t="shared" si="6"/>
        <v>0</v>
      </c>
      <c r="G23" s="10">
        <f t="shared" si="6"/>
        <v>0</v>
      </c>
      <c r="H23" s="10">
        <f t="shared" si="6"/>
        <v>0</v>
      </c>
      <c r="I23" s="10">
        <f t="shared" si="6"/>
        <v>0</v>
      </c>
      <c r="J23" s="10">
        <f t="shared" si="6"/>
        <v>0</v>
      </c>
    </row>
    <row r="24" spans="1:10" ht="17.25" customHeight="1">
      <c r="A24" s="44"/>
      <c r="B24" s="44"/>
      <c r="C24" s="44"/>
      <c r="D24" s="38" t="s">
        <v>13</v>
      </c>
      <c r="E24" s="67">
        <f>E23-F23</f>
        <v>2574</v>
      </c>
      <c r="F24" s="68"/>
      <c r="G24" s="67">
        <f>G23-H23</f>
        <v>0</v>
      </c>
      <c r="H24" s="68"/>
      <c r="I24" s="67">
        <f>I23-J23</f>
        <v>0</v>
      </c>
      <c r="J24" s="68"/>
    </row>
    <row r="26" spans="1:10" ht="15">
      <c r="A26" s="5"/>
      <c r="B26" s="6"/>
      <c r="C26" s="6"/>
      <c r="D26" s="7" t="s">
        <v>11</v>
      </c>
      <c r="E26" s="6"/>
      <c r="F26" s="6"/>
      <c r="G26" s="6"/>
      <c r="H26" s="6"/>
      <c r="I26" s="6"/>
      <c r="J26" s="6"/>
    </row>
    <row r="27" spans="1:10" ht="15">
      <c r="A27" s="3"/>
      <c r="B27" s="31"/>
      <c r="C27" s="31"/>
      <c r="D27" s="8" t="s">
        <v>38</v>
      </c>
      <c r="E27" s="10"/>
      <c r="F27" s="10"/>
      <c r="G27" s="10"/>
      <c r="H27" s="10"/>
      <c r="I27" s="10"/>
      <c r="J27" s="10"/>
    </row>
    <row r="28" spans="1:10" ht="15">
      <c r="A28" s="3"/>
      <c r="B28" s="31"/>
      <c r="C28" s="31"/>
      <c r="D28" s="31">
        <v>4170</v>
      </c>
      <c r="E28" s="32">
        <f>E14</f>
        <v>0</v>
      </c>
      <c r="F28" s="32">
        <f aca="true" t="shared" si="7" ref="F28:J29">F14</f>
        <v>0</v>
      </c>
      <c r="G28" s="32">
        <f t="shared" si="7"/>
        <v>1700</v>
      </c>
      <c r="H28" s="32">
        <f t="shared" si="7"/>
        <v>0</v>
      </c>
      <c r="I28" s="32">
        <f t="shared" si="7"/>
        <v>0</v>
      </c>
      <c r="J28" s="32">
        <f t="shared" si="7"/>
        <v>0</v>
      </c>
    </row>
    <row r="29" spans="1:10" ht="15">
      <c r="A29" s="3"/>
      <c r="B29" s="31"/>
      <c r="C29" s="31"/>
      <c r="D29" s="31">
        <v>4210</v>
      </c>
      <c r="E29" s="32">
        <f>E15</f>
        <v>0</v>
      </c>
      <c r="F29" s="32">
        <f t="shared" si="7"/>
        <v>0</v>
      </c>
      <c r="G29" s="32">
        <f t="shared" si="7"/>
        <v>874</v>
      </c>
      <c r="H29" s="32">
        <f t="shared" si="7"/>
        <v>0</v>
      </c>
      <c r="I29" s="32">
        <f t="shared" si="7"/>
        <v>0</v>
      </c>
      <c r="J29" s="32">
        <f t="shared" si="7"/>
        <v>0</v>
      </c>
    </row>
    <row r="30" spans="1:10" ht="15">
      <c r="A30" s="43"/>
      <c r="B30" s="42"/>
      <c r="C30" s="42"/>
      <c r="D30" s="8" t="s">
        <v>40</v>
      </c>
      <c r="E30" s="10">
        <f aca="true" t="shared" si="8" ref="E30:J30">SUM(E28:E29)</f>
        <v>0</v>
      </c>
      <c r="F30" s="10">
        <f t="shared" si="8"/>
        <v>0</v>
      </c>
      <c r="G30" s="10">
        <f t="shared" si="8"/>
        <v>2574</v>
      </c>
      <c r="H30" s="10">
        <f t="shared" si="8"/>
        <v>0</v>
      </c>
      <c r="I30" s="10">
        <f t="shared" si="8"/>
        <v>0</v>
      </c>
      <c r="J30" s="10">
        <f t="shared" si="8"/>
        <v>0</v>
      </c>
    </row>
    <row r="31" spans="1:10" ht="15">
      <c r="A31" s="3"/>
      <c r="B31" s="31"/>
      <c r="C31" s="31"/>
      <c r="D31" s="38" t="s">
        <v>13</v>
      </c>
      <c r="E31" s="69">
        <f>E30-F30</f>
        <v>0</v>
      </c>
      <c r="F31" s="70"/>
      <c r="G31" s="69">
        <f>G30-H30</f>
        <v>2574</v>
      </c>
      <c r="H31" s="70"/>
      <c r="I31" s="69">
        <f>I30-J30</f>
        <v>0</v>
      </c>
      <c r="J31" s="70"/>
    </row>
    <row r="32" spans="1:10" ht="15">
      <c r="A32" s="21"/>
      <c r="B32" s="21"/>
      <c r="C32" s="21"/>
      <c r="D32" s="21"/>
      <c r="E32" s="21"/>
      <c r="F32" s="22"/>
      <c r="G32" s="21"/>
      <c r="H32" s="21"/>
      <c r="I32" s="23"/>
      <c r="J32" s="23"/>
    </row>
    <row r="33" spans="1:10" ht="15">
      <c r="A33" s="9"/>
      <c r="B33" s="9"/>
      <c r="C33" s="9"/>
      <c r="D33" s="9" t="s">
        <v>14</v>
      </c>
      <c r="E33" s="10"/>
      <c r="F33" s="10"/>
      <c r="G33" s="10"/>
      <c r="H33" s="10"/>
      <c r="I33" s="10"/>
      <c r="J33" s="10"/>
    </row>
    <row r="34" spans="1:10" ht="15">
      <c r="A34" s="4"/>
      <c r="B34" s="4"/>
      <c r="C34" s="4"/>
      <c r="D34" s="4" t="s">
        <v>19</v>
      </c>
      <c r="E34" s="11">
        <f aca="true" t="shared" si="9" ref="E34:J34">E37+E38+E39+E40+E41</f>
        <v>0</v>
      </c>
      <c r="F34" s="11">
        <f t="shared" si="9"/>
        <v>0</v>
      </c>
      <c r="G34" s="11">
        <f t="shared" si="9"/>
        <v>2574</v>
      </c>
      <c r="H34" s="11">
        <f t="shared" si="9"/>
        <v>0</v>
      </c>
      <c r="I34" s="11">
        <f t="shared" si="9"/>
        <v>0</v>
      </c>
      <c r="J34" s="11">
        <f t="shared" si="9"/>
        <v>0</v>
      </c>
    </row>
    <row r="35" spans="1:10" ht="15">
      <c r="A35" s="12"/>
      <c r="B35" s="12" t="s">
        <v>20</v>
      </c>
      <c r="C35" s="12"/>
      <c r="D35" s="13" t="s">
        <v>15</v>
      </c>
      <c r="E35" s="14">
        <f aca="true" t="shared" si="10" ref="E35:J35">E28</f>
        <v>0</v>
      </c>
      <c r="F35" s="14">
        <f t="shared" si="10"/>
        <v>0</v>
      </c>
      <c r="G35" s="14">
        <f t="shared" si="10"/>
        <v>1700</v>
      </c>
      <c r="H35" s="14">
        <f t="shared" si="10"/>
        <v>0</v>
      </c>
      <c r="I35" s="14">
        <f t="shared" si="10"/>
        <v>0</v>
      </c>
      <c r="J35" s="14">
        <f t="shared" si="10"/>
        <v>0</v>
      </c>
    </row>
    <row r="36" spans="1:10" ht="15">
      <c r="A36" s="12"/>
      <c r="B36" s="12"/>
      <c r="C36" s="12"/>
      <c r="D36" s="13" t="s">
        <v>16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</row>
    <row r="37" spans="1:10" ht="15">
      <c r="A37" s="12"/>
      <c r="B37" s="12"/>
      <c r="C37" s="12"/>
      <c r="D37" s="13" t="s">
        <v>17</v>
      </c>
      <c r="E37" s="14">
        <f aca="true" t="shared" si="11" ref="E37:J37">E35+E36</f>
        <v>0</v>
      </c>
      <c r="F37" s="14">
        <f t="shared" si="11"/>
        <v>0</v>
      </c>
      <c r="G37" s="14">
        <f t="shared" si="11"/>
        <v>1700</v>
      </c>
      <c r="H37" s="14">
        <f t="shared" si="11"/>
        <v>0</v>
      </c>
      <c r="I37" s="14">
        <f t="shared" si="11"/>
        <v>0</v>
      </c>
      <c r="J37" s="14">
        <f t="shared" si="11"/>
        <v>0</v>
      </c>
    </row>
    <row r="38" spans="1:10" ht="28.5">
      <c r="A38" s="12"/>
      <c r="B38" s="12"/>
      <c r="C38" s="12"/>
      <c r="D38" s="15" t="s">
        <v>18</v>
      </c>
      <c r="E38" s="16">
        <f aca="true" t="shared" si="12" ref="E38:J38">E29</f>
        <v>0</v>
      </c>
      <c r="F38" s="16">
        <f t="shared" si="12"/>
        <v>0</v>
      </c>
      <c r="G38" s="16">
        <f t="shared" si="12"/>
        <v>874</v>
      </c>
      <c r="H38" s="16">
        <f t="shared" si="12"/>
        <v>0</v>
      </c>
      <c r="I38" s="16">
        <f t="shared" si="12"/>
        <v>0</v>
      </c>
      <c r="J38" s="16">
        <f t="shared" si="12"/>
        <v>0</v>
      </c>
    </row>
    <row r="39" spans="1:10" ht="15">
      <c r="A39" s="12"/>
      <c r="B39" s="12"/>
      <c r="C39" s="12"/>
      <c r="D39" s="15" t="s">
        <v>24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</row>
    <row r="40" spans="1:10" ht="15">
      <c r="A40" s="12"/>
      <c r="B40" s="12"/>
      <c r="C40" s="12"/>
      <c r="D40" s="13" t="s">
        <v>21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</row>
    <row r="41" spans="1:10" ht="15">
      <c r="A41" s="12"/>
      <c r="B41" s="12"/>
      <c r="C41" s="12"/>
      <c r="D41" s="13" t="s">
        <v>22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</row>
    <row r="42" spans="1:10" ht="15">
      <c r="A42" s="12"/>
      <c r="B42" s="12"/>
      <c r="C42" s="12"/>
      <c r="D42" s="17" t="s">
        <v>23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</row>
    <row r="43" spans="1:10" ht="57">
      <c r="A43" s="12"/>
      <c r="B43" s="12"/>
      <c r="C43" s="12"/>
      <c r="D43" s="15" t="s">
        <v>41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</row>
    <row r="44" spans="1:10" ht="15">
      <c r="A44" s="19"/>
      <c r="B44" s="19"/>
      <c r="C44" s="19"/>
      <c r="D44" s="8" t="s">
        <v>12</v>
      </c>
      <c r="E44" s="10">
        <f aca="true" t="shared" si="13" ref="E44:J44">E34+E42</f>
        <v>0</v>
      </c>
      <c r="F44" s="10">
        <f t="shared" si="13"/>
        <v>0</v>
      </c>
      <c r="G44" s="10">
        <f t="shared" si="13"/>
        <v>2574</v>
      </c>
      <c r="H44" s="10">
        <f t="shared" si="13"/>
        <v>0</v>
      </c>
      <c r="I44" s="10">
        <f t="shared" si="13"/>
        <v>0</v>
      </c>
      <c r="J44" s="10">
        <f t="shared" si="13"/>
        <v>0</v>
      </c>
    </row>
    <row r="45" spans="1:10" ht="15">
      <c r="A45" s="37"/>
      <c r="B45" s="37"/>
      <c r="C45" s="37"/>
      <c r="D45" s="38" t="s">
        <v>13</v>
      </c>
      <c r="E45" s="71">
        <f>E44-F44</f>
        <v>0</v>
      </c>
      <c r="F45" s="72"/>
      <c r="G45" s="73">
        <f>G44-H44</f>
        <v>2574</v>
      </c>
      <c r="H45" s="74"/>
      <c r="I45" s="73">
        <f>I44-J44</f>
        <v>0</v>
      </c>
      <c r="J45" s="74"/>
    </row>
  </sheetData>
  <sheetProtection/>
  <mergeCells count="26">
    <mergeCell ref="A1:J1"/>
    <mergeCell ref="A2:J2"/>
    <mergeCell ref="A4:A5"/>
    <mergeCell ref="B4:B5"/>
    <mergeCell ref="C4:C5"/>
    <mergeCell ref="D4:D5"/>
    <mergeCell ref="E4:F4"/>
    <mergeCell ref="G4:H4"/>
    <mergeCell ref="I4:J4"/>
    <mergeCell ref="G31:H31"/>
    <mergeCell ref="I31:J31"/>
    <mergeCell ref="A16:D16"/>
    <mergeCell ref="A17:D17"/>
    <mergeCell ref="E17:F17"/>
    <mergeCell ref="G17:H17"/>
    <mergeCell ref="I17:J17"/>
    <mergeCell ref="E45:F45"/>
    <mergeCell ref="G45:H45"/>
    <mergeCell ref="I45:J45"/>
    <mergeCell ref="A6:D6"/>
    <mergeCell ref="A7:D7"/>
    <mergeCell ref="A11:D11"/>
    <mergeCell ref="E24:F24"/>
    <mergeCell ref="G24:H24"/>
    <mergeCell ref="I24:J24"/>
    <mergeCell ref="E31:F31"/>
  </mergeCells>
  <printOptions horizontalCentered="1"/>
  <pageMargins left="0.2755905511811024" right="0.2362204724409449" top="1.062992125984252" bottom="0.4724409448818898" header="0.4330708661417323" footer="0.4724409448818898"/>
  <pageSetup fitToHeight="4" horizontalDpi="600" verticalDpi="600" orientation="landscape" paperSize="9" scale="91" r:id="rId1"/>
  <headerFooter>
    <oddHeader>&amp;RZałącznik Nr 2  do Uchwały  Nr  77/10 
Zarządu Powiatu w Stargardzie Szczecińskim
z dnia 30 grudnia 2010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showGridLines="0" defaultGridColor="0" zoomScale="90" zoomScaleNormal="90" zoomScalePageLayoutView="0" colorId="8" workbookViewId="0" topLeftCell="B1">
      <selection activeCell="L36" sqref="L36"/>
    </sheetView>
  </sheetViews>
  <sheetFormatPr defaultColWidth="9.140625" defaultRowHeight="15"/>
  <cols>
    <col min="1" max="1" width="10.7109375" style="49" customWidth="1"/>
    <col min="2" max="2" width="13.57421875" style="49" customWidth="1"/>
    <col min="3" max="4" width="14.8515625" style="49" customWidth="1"/>
    <col min="5" max="5" width="15.00390625" style="49" customWidth="1"/>
    <col min="6" max="7" width="16.7109375" style="49" customWidth="1"/>
    <col min="8" max="8" width="20.8515625" style="49" customWidth="1"/>
    <col min="9" max="9" width="24.7109375" style="49" customWidth="1"/>
    <col min="10" max="10" width="28.57421875" style="49" customWidth="1"/>
    <col min="11" max="16384" width="9.140625" style="52" customWidth="1"/>
  </cols>
  <sheetData>
    <row r="1" spans="9:11" ht="102.75" customHeight="1">
      <c r="I1" s="50"/>
      <c r="J1" s="51" t="s">
        <v>54</v>
      </c>
      <c r="K1" s="51"/>
    </row>
    <row r="2" spans="1:10" ht="63" customHeight="1">
      <c r="A2" s="92" t="s">
        <v>49</v>
      </c>
      <c r="B2" s="93"/>
      <c r="C2" s="93"/>
      <c r="D2" s="93"/>
      <c r="E2" s="93"/>
      <c r="F2" s="93"/>
      <c r="G2" s="93"/>
      <c r="H2" s="93"/>
      <c r="I2" s="93"/>
      <c r="J2" s="94"/>
    </row>
    <row r="3" spans="5:10" ht="12" customHeight="1">
      <c r="E3" s="53"/>
      <c r="F3" s="53"/>
      <c r="G3" s="53"/>
      <c r="H3" s="53"/>
      <c r="J3" s="54" t="s">
        <v>0</v>
      </c>
    </row>
    <row r="4" spans="1:10" s="55" customFormat="1" ht="17.25" customHeight="1">
      <c r="A4" s="95" t="s">
        <v>1</v>
      </c>
      <c r="B4" s="95" t="s">
        <v>27</v>
      </c>
      <c r="C4" s="96" t="s">
        <v>28</v>
      </c>
      <c r="D4" s="96" t="s">
        <v>29</v>
      </c>
      <c r="E4" s="97" t="s">
        <v>30</v>
      </c>
      <c r="F4" s="97"/>
      <c r="G4" s="97"/>
      <c r="H4" s="97"/>
      <c r="I4" s="97"/>
      <c r="J4" s="97"/>
    </row>
    <row r="5" spans="1:10" s="55" customFormat="1" ht="12" customHeight="1">
      <c r="A5" s="95"/>
      <c r="B5" s="95"/>
      <c r="C5" s="96"/>
      <c r="D5" s="96"/>
      <c r="E5" s="97" t="s">
        <v>31</v>
      </c>
      <c r="F5" s="97" t="s">
        <v>30</v>
      </c>
      <c r="G5" s="97"/>
      <c r="H5" s="97"/>
      <c r="I5" s="97"/>
      <c r="J5" s="97" t="s">
        <v>32</v>
      </c>
    </row>
    <row r="6" spans="1:10" s="55" customFormat="1" ht="31.5" customHeight="1">
      <c r="A6" s="95"/>
      <c r="B6" s="95"/>
      <c r="C6" s="96"/>
      <c r="D6" s="96"/>
      <c r="E6" s="97"/>
      <c r="F6" s="98" t="s">
        <v>33</v>
      </c>
      <c r="G6" s="99"/>
      <c r="H6" s="89" t="s">
        <v>34</v>
      </c>
      <c r="I6" s="89" t="s">
        <v>50</v>
      </c>
      <c r="J6" s="97"/>
    </row>
    <row r="7" spans="1:10" ht="100.5" customHeight="1">
      <c r="A7" s="95"/>
      <c r="B7" s="95"/>
      <c r="C7" s="96"/>
      <c r="D7" s="96"/>
      <c r="E7" s="97"/>
      <c r="F7" s="62" t="s">
        <v>51</v>
      </c>
      <c r="G7" s="62" t="s">
        <v>35</v>
      </c>
      <c r="H7" s="90"/>
      <c r="I7" s="90"/>
      <c r="J7" s="97"/>
    </row>
    <row r="8" spans="1:10" ht="11.25" customHeight="1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</row>
    <row r="9" spans="1:10" ht="33.75" customHeight="1">
      <c r="A9" s="63">
        <v>600</v>
      </c>
      <c r="B9" s="63"/>
      <c r="C9" s="64">
        <f aca="true" t="shared" si="0" ref="C9:J9">C10</f>
        <v>350000</v>
      </c>
      <c r="D9" s="64">
        <f t="shared" si="0"/>
        <v>350000</v>
      </c>
      <c r="E9" s="64">
        <f t="shared" si="0"/>
        <v>350000</v>
      </c>
      <c r="F9" s="64">
        <f t="shared" si="0"/>
        <v>0</v>
      </c>
      <c r="G9" s="64">
        <f t="shared" si="0"/>
        <v>350000</v>
      </c>
      <c r="H9" s="64">
        <f t="shared" si="0"/>
        <v>0</v>
      </c>
      <c r="I9" s="64">
        <f t="shared" si="0"/>
        <v>0</v>
      </c>
      <c r="J9" s="64">
        <f t="shared" si="0"/>
        <v>0</v>
      </c>
    </row>
    <row r="10" spans="1:10" ht="30" customHeight="1">
      <c r="A10" s="57"/>
      <c r="B10" s="57">
        <v>60016</v>
      </c>
      <c r="C10" s="58">
        <f>D10+J10</f>
        <v>350000</v>
      </c>
      <c r="D10" s="58">
        <f>E10+J10</f>
        <v>350000</v>
      </c>
      <c r="E10" s="58">
        <f>F10+G10+H10+I10</f>
        <v>350000</v>
      </c>
      <c r="F10" s="58">
        <v>0</v>
      </c>
      <c r="G10" s="58">
        <v>350000</v>
      </c>
      <c r="H10" s="58">
        <v>0</v>
      </c>
      <c r="I10" s="58">
        <v>0</v>
      </c>
      <c r="J10" s="58">
        <v>0</v>
      </c>
    </row>
    <row r="11" spans="1:10" ht="34.5" customHeight="1">
      <c r="A11" s="63">
        <v>801</v>
      </c>
      <c r="B11" s="65"/>
      <c r="C11" s="64">
        <f aca="true" t="shared" si="1" ref="C11:J11">C12</f>
        <v>100000</v>
      </c>
      <c r="D11" s="64">
        <f t="shared" si="1"/>
        <v>100000</v>
      </c>
      <c r="E11" s="64">
        <f t="shared" si="1"/>
        <v>100000</v>
      </c>
      <c r="F11" s="64">
        <f t="shared" si="1"/>
        <v>74328</v>
      </c>
      <c r="G11" s="64">
        <f t="shared" si="1"/>
        <v>25672</v>
      </c>
      <c r="H11" s="64">
        <f t="shared" si="1"/>
        <v>0</v>
      </c>
      <c r="I11" s="64">
        <f t="shared" si="1"/>
        <v>0</v>
      </c>
      <c r="J11" s="64">
        <f t="shared" si="1"/>
        <v>0</v>
      </c>
    </row>
    <row r="12" spans="1:10" ht="28.5" customHeight="1">
      <c r="A12" s="59"/>
      <c r="B12" s="57">
        <v>80146</v>
      </c>
      <c r="C12" s="58">
        <f>D12</f>
        <v>100000</v>
      </c>
      <c r="D12" s="58">
        <f>E12+J12</f>
        <v>100000</v>
      </c>
      <c r="E12" s="58">
        <f>F12+G12+H12+I12</f>
        <v>100000</v>
      </c>
      <c r="F12" s="58">
        <v>74328</v>
      </c>
      <c r="G12" s="58">
        <v>25672</v>
      </c>
      <c r="H12" s="58">
        <v>0</v>
      </c>
      <c r="I12" s="58">
        <v>0</v>
      </c>
      <c r="J12" s="58">
        <v>0</v>
      </c>
    </row>
    <row r="13" spans="1:10" ht="31.5" customHeight="1">
      <c r="A13" s="63">
        <v>852</v>
      </c>
      <c r="B13" s="63"/>
      <c r="C13" s="64">
        <f aca="true" t="shared" si="2" ref="C13:J13">C14+C15</f>
        <v>2108700</v>
      </c>
      <c r="D13" s="64">
        <f t="shared" si="2"/>
        <v>2108700</v>
      </c>
      <c r="E13" s="64">
        <f t="shared" si="2"/>
        <v>2108700</v>
      </c>
      <c r="F13" s="64">
        <f t="shared" si="2"/>
        <v>1406280</v>
      </c>
      <c r="G13" s="64">
        <f t="shared" si="2"/>
        <v>436850</v>
      </c>
      <c r="H13" s="64">
        <f t="shared" si="2"/>
        <v>265570</v>
      </c>
      <c r="I13" s="64">
        <f t="shared" si="2"/>
        <v>0</v>
      </c>
      <c r="J13" s="64">
        <f t="shared" si="2"/>
        <v>0</v>
      </c>
    </row>
    <row r="14" spans="1:10" ht="33.75" customHeight="1">
      <c r="A14" s="60"/>
      <c r="B14" s="57">
        <v>85201</v>
      </c>
      <c r="C14" s="58">
        <f>D14</f>
        <v>1855000</v>
      </c>
      <c r="D14" s="58">
        <f>E14+J14</f>
        <v>1855000</v>
      </c>
      <c r="E14" s="58">
        <f>F14+G14+H14+I14</f>
        <v>1855000</v>
      </c>
      <c r="F14" s="58">
        <v>1406280</v>
      </c>
      <c r="G14" s="58">
        <v>436850</v>
      </c>
      <c r="H14" s="58">
        <v>11870</v>
      </c>
      <c r="I14" s="58">
        <v>0</v>
      </c>
      <c r="J14" s="58">
        <v>0</v>
      </c>
    </row>
    <row r="15" spans="1:10" ht="32.25" customHeight="1">
      <c r="A15" s="60"/>
      <c r="B15" s="57">
        <v>85204</v>
      </c>
      <c r="C15" s="58">
        <f>D15</f>
        <v>253700</v>
      </c>
      <c r="D15" s="58">
        <f>E15+J15</f>
        <v>253700</v>
      </c>
      <c r="E15" s="58">
        <f>F15+G15+H15+I15</f>
        <v>253700</v>
      </c>
      <c r="F15" s="58">
        <v>0</v>
      </c>
      <c r="G15" s="58">
        <v>0</v>
      </c>
      <c r="H15" s="58">
        <v>253700</v>
      </c>
      <c r="I15" s="58">
        <v>0</v>
      </c>
      <c r="J15" s="58">
        <v>0</v>
      </c>
    </row>
    <row r="16" spans="1:10" ht="33" customHeight="1">
      <c r="A16" s="63">
        <v>853</v>
      </c>
      <c r="B16" s="63"/>
      <c r="C16" s="64">
        <f aca="true" t="shared" si="3" ref="C16:J16">C17</f>
        <v>41574</v>
      </c>
      <c r="D16" s="64">
        <f t="shared" si="3"/>
        <v>41574</v>
      </c>
      <c r="E16" s="64">
        <f t="shared" si="3"/>
        <v>41574</v>
      </c>
      <c r="F16" s="64">
        <f t="shared" si="3"/>
        <v>27450</v>
      </c>
      <c r="G16" s="64">
        <f t="shared" si="3"/>
        <v>14124</v>
      </c>
      <c r="H16" s="64">
        <f t="shared" si="3"/>
        <v>0</v>
      </c>
      <c r="I16" s="64">
        <f t="shared" si="3"/>
        <v>0</v>
      </c>
      <c r="J16" s="64">
        <f t="shared" si="3"/>
        <v>0</v>
      </c>
    </row>
    <row r="17" spans="1:10" ht="37.5" customHeight="1">
      <c r="A17" s="60"/>
      <c r="B17" s="57">
        <v>85321</v>
      </c>
      <c r="C17" s="58">
        <f>D17</f>
        <v>41574</v>
      </c>
      <c r="D17" s="58">
        <f>E17+J17</f>
        <v>41574</v>
      </c>
      <c r="E17" s="58">
        <f>F17+G17+H17+I17</f>
        <v>41574</v>
      </c>
      <c r="F17" s="58">
        <v>27450</v>
      </c>
      <c r="G17" s="58">
        <v>14124</v>
      </c>
      <c r="H17" s="58">
        <v>0</v>
      </c>
      <c r="I17" s="58">
        <v>0</v>
      </c>
      <c r="J17" s="58">
        <v>0</v>
      </c>
    </row>
    <row r="18" spans="1:10" ht="36" customHeight="1">
      <c r="A18" s="91" t="s">
        <v>10</v>
      </c>
      <c r="B18" s="91"/>
      <c r="C18" s="66">
        <f aca="true" t="shared" si="4" ref="C18:J18">C9+C11+C13+C16</f>
        <v>2600274</v>
      </c>
      <c r="D18" s="66">
        <f t="shared" si="4"/>
        <v>2600274</v>
      </c>
      <c r="E18" s="66">
        <f t="shared" si="4"/>
        <v>2600274</v>
      </c>
      <c r="F18" s="66">
        <f t="shared" si="4"/>
        <v>1508058</v>
      </c>
      <c r="G18" s="66">
        <f t="shared" si="4"/>
        <v>826646</v>
      </c>
      <c r="H18" s="66">
        <f t="shared" si="4"/>
        <v>265570</v>
      </c>
      <c r="I18" s="66">
        <f t="shared" si="4"/>
        <v>0</v>
      </c>
      <c r="J18" s="66">
        <f t="shared" si="4"/>
        <v>0</v>
      </c>
    </row>
    <row r="19" ht="18.75" customHeight="1"/>
    <row r="20" ht="15.75" customHeight="1">
      <c r="F20" s="61"/>
    </row>
    <row r="23" ht="12.75">
      <c r="G23" s="61"/>
    </row>
  </sheetData>
  <sheetProtection/>
  <mergeCells count="13">
    <mergeCell ref="F5:I5"/>
    <mergeCell ref="J5:J7"/>
    <mergeCell ref="F6:G6"/>
    <mergeCell ref="H6:H7"/>
    <mergeCell ref="I6:I7"/>
    <mergeCell ref="A18:B18"/>
    <mergeCell ref="A2:J2"/>
    <mergeCell ref="A4:A7"/>
    <mergeCell ref="B4:B7"/>
    <mergeCell ref="C4:C7"/>
    <mergeCell ref="D4:D7"/>
    <mergeCell ref="E4:J4"/>
    <mergeCell ref="E5:E7"/>
  </mergeCells>
  <printOptions horizontalCentered="1"/>
  <pageMargins left="0.44" right="0.2755905511811024" top="0.56" bottom="0.5905511811023623" header="0.3937007874015748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2009-02-20T14:13:17Z</cp:lastPrinted>
  <dcterms:created xsi:type="dcterms:W3CDTF">2006-09-22T13:37:51Z</dcterms:created>
  <dcterms:modified xsi:type="dcterms:W3CDTF">2011-01-03T14:46:53Z</dcterms:modified>
  <cp:category/>
  <cp:version/>
  <cp:contentType/>
  <cp:contentStatus/>
</cp:coreProperties>
</file>