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ącznik1" sheetId="1" r:id="rId1"/>
    <sheet name="Załącznik2" sheetId="2" r:id="rId2"/>
  </sheets>
  <definedNames>
    <definedName name="_xlnm.Print_Titles" localSheetId="0">'Załącznik1'!$4:$5</definedName>
    <definedName name="_xlnm.Print_Titles" localSheetId="1">'Załącznik2'!$4:$5</definedName>
  </definedNames>
  <calcPr fullCalcOnLoad="1"/>
</workbook>
</file>

<file path=xl/sharedStrings.xml><?xml version="1.0" encoding="utf-8"?>
<sst xmlns="http://schemas.openxmlformats.org/spreadsheetml/2006/main" count="111" uniqueCount="49">
  <si>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</si>
  <si>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</si>
  <si>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</si>
  <si>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</si>
  <si>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</si>
  <si>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</si>
  <si>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</si>
  <si>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</si>
  <si>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</si>
  <si>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</si>
  <si>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</si>
  <si>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</si>
  <si>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</si>
  <si>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</si>
  <si>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</si>
  <si>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WYDATKI BIEŻĄCE</t>
  </si>
  <si>
    <t>w tym:</t>
  </si>
  <si>
    <t>WYDATKI MAJĄTKOWE</t>
  </si>
  <si>
    <t>Wynagrodzenia</t>
  </si>
  <si>
    <t>Składki naliczane od wynagrodzeń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</si>
  <si>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</si>
  <si>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</si>
  <si>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</si>
  <si>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</si>
  <si>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na programy finansowane z udziałem środków, o których mowa w art. 5 ust.1 pkt 2 i 3, w części związanej z realizacją zadań jednostki samorządu terytorialnego</t>
  </si>
  <si>
    <t>ZMIANY UKŁADU WYKONAWCZEGO BUDŻETU POWIATU STARGARDZKIEGO NA 2011 ROK</t>
  </si>
  <si>
    <t>Wydział Zarządzania Bezpieczeństwem "I"</t>
  </si>
  <si>
    <t>Zakup materiałów i wyposażenia</t>
  </si>
  <si>
    <t>Zakup usług zdrowotnych</t>
  </si>
  <si>
    <t>Kwalifkacja wojskowa</t>
  </si>
  <si>
    <t>(Z PODZIAŁEM NA JEDNOSTKI ORGANIZACYJNE POWIATU)</t>
  </si>
  <si>
    <t>(W PEŁNEJ SZCZEGÓŁOWOŚCI KLASYFIKACJI BUDŻETOWEJ )</t>
  </si>
  <si>
    <t>Edukacyjna opieka wychowawcza</t>
  </si>
  <si>
    <t>Internaty i bursy szkolne</t>
  </si>
  <si>
    <t>Wynagrodzenia osobowe pracowników</t>
  </si>
  <si>
    <t>Składki na ubezpieczenia społeczne</t>
  </si>
  <si>
    <t>Składki na Fundusz Pracy</t>
  </si>
  <si>
    <t>Zespół Szkół Nr 5</t>
  </si>
  <si>
    <t>Bursa Szkolna</t>
  </si>
  <si>
    <t>Kultura fizyczna</t>
  </si>
  <si>
    <t>Obiekty sportowe</t>
  </si>
  <si>
    <t>Różne opłaty i składki</t>
  </si>
  <si>
    <t>Administracja publiczna</t>
  </si>
  <si>
    <t>Pozostała działalność</t>
  </si>
  <si>
    <t>Wydział Oswiaty i Sportu "D"</t>
  </si>
  <si>
    <t>Zespół Szkół Nr 2</t>
  </si>
  <si>
    <t>Starostwo Powiatowe</t>
  </si>
  <si>
    <t>Odpisy na zakładowy fundusz świadczeń socjalnych</t>
  </si>
  <si>
    <t>Razem wynagrodzenia i składki od nich naliczane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</si>
</sst>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147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/>
    </xf>
    <xf numFmtId="0" fontId="6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3" fontId="5" fillId="4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6" borderId="10" xfId="0" applyFont="1" applyFill="1" applyBorder="1" applyAlignment="1">
      <alignment horizontal="right" vertical="center"/>
    </xf>
    <xf numFmtId="3" fontId="5" fillId="6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vertical="center"/>
    </xf>
    <xf numFmtId="49" fontId="10" fillId="0" borderId="10" xfId="96" applyNumberFormat="1" applyFont="1" applyBorder="1" applyAlignment="1">
      <alignment vertical="center"/>
      <protection/>
    </xf>
    <xf numFmtId="49" fontId="10" fillId="0" borderId="10" xfId="96" applyNumberFormat="1" applyFont="1" applyBorder="1" applyAlignment="1">
      <alignment vertical="center" wrapText="1"/>
      <protection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9" fontId="12" fillId="6" borderId="10" xfId="135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13" fillId="0" borderId="10" xfId="135" applyNumberFormat="1" applyFont="1" applyFill="1" applyBorder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5" fillId="33" borderId="10" xfId="135" applyNumberFormat="1" applyFont="1" applyFill="1" applyBorder="1" applyAlignment="1">
      <alignment horizontal="left" vertical="center" wrapText="1"/>
      <protection/>
    </xf>
    <xf numFmtId="3" fontId="14" fillId="3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3" fontId="59" fillId="0" borderId="11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3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Normalny_UKŁ WYK. 2006.xls Z DN. 18.01.06 2" xfId="135"/>
    <cellStyle name="Obliczenia" xfId="136"/>
    <cellStyle name="Followed Hyperlink" xfId="137"/>
    <cellStyle name="Percent" xfId="138"/>
    <cellStyle name="Suma" xfId="139"/>
    <cellStyle name="Tekst objaśnienia" xfId="140"/>
    <cellStyle name="Tekst ostrzeżenia" xfId="141"/>
    <cellStyle name="Tytuł" xfId="142"/>
    <cellStyle name="Uwaga" xfId="143"/>
    <cellStyle name="Currency" xfId="144"/>
    <cellStyle name="Currency [0]" xfId="145"/>
    <cellStyle name="Złe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H40" sqref="H40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8.421875" style="28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3"/>
      <c r="B3" s="3"/>
      <c r="C3" s="25"/>
      <c r="D3" s="3"/>
      <c r="E3" s="3"/>
      <c r="F3" s="3"/>
      <c r="G3" s="3"/>
      <c r="H3" s="3"/>
      <c r="I3" s="3"/>
      <c r="J3" s="4" t="s">
        <v>0</v>
      </c>
    </row>
    <row r="4" spans="1:10" ht="15">
      <c r="A4" s="58" t="s">
        <v>1</v>
      </c>
      <c r="B4" s="58" t="s">
        <v>2</v>
      </c>
      <c r="C4" s="58" t="s">
        <v>3</v>
      </c>
      <c r="D4" s="58" t="s">
        <v>4</v>
      </c>
      <c r="E4" s="67" t="s">
        <v>5</v>
      </c>
      <c r="F4" s="67"/>
      <c r="G4" s="67" t="s">
        <v>6</v>
      </c>
      <c r="H4" s="67"/>
      <c r="I4" s="67" t="s">
        <v>7</v>
      </c>
      <c r="J4" s="67"/>
    </row>
    <row r="5" spans="1:10" ht="21" customHeight="1">
      <c r="A5" s="58"/>
      <c r="B5" s="58"/>
      <c r="C5" s="58"/>
      <c r="D5" s="58"/>
      <c r="E5" s="39" t="s">
        <v>8</v>
      </c>
      <c r="F5" s="39" t="s">
        <v>9</v>
      </c>
      <c r="G5" s="39" t="s">
        <v>8</v>
      </c>
      <c r="H5" s="39" t="s">
        <v>9</v>
      </c>
      <c r="I5" s="39" t="s">
        <v>8</v>
      </c>
      <c r="J5" s="39" t="s">
        <v>9</v>
      </c>
    </row>
    <row r="6" spans="1:11" s="30" customFormat="1" ht="21" customHeight="1">
      <c r="A6" s="40">
        <v>750</v>
      </c>
      <c r="B6" s="40"/>
      <c r="C6" s="40"/>
      <c r="D6" s="41" t="s">
        <v>42</v>
      </c>
      <c r="E6" s="24">
        <f aca="true" t="shared" si="0" ref="E6:J6">E7</f>
        <v>0</v>
      </c>
      <c r="F6" s="24">
        <f t="shared" si="0"/>
        <v>0</v>
      </c>
      <c r="G6" s="24">
        <f t="shared" si="0"/>
        <v>620</v>
      </c>
      <c r="H6" s="24">
        <f t="shared" si="0"/>
        <v>620</v>
      </c>
      <c r="I6" s="24">
        <f t="shared" si="0"/>
        <v>620</v>
      </c>
      <c r="J6" s="24">
        <f t="shared" si="0"/>
        <v>620</v>
      </c>
      <c r="K6" s="29"/>
    </row>
    <row r="7" spans="1:11" s="30" customFormat="1" ht="20.25" customHeight="1">
      <c r="A7" s="44"/>
      <c r="B7" s="44">
        <v>75045</v>
      </c>
      <c r="C7" s="45"/>
      <c r="D7" s="46" t="s">
        <v>29</v>
      </c>
      <c r="E7" s="47">
        <f aca="true" t="shared" si="1" ref="E7:J7">SUM(E8:E9)</f>
        <v>0</v>
      </c>
      <c r="F7" s="47">
        <f t="shared" si="1"/>
        <v>0</v>
      </c>
      <c r="G7" s="47">
        <f t="shared" si="1"/>
        <v>620</v>
      </c>
      <c r="H7" s="47">
        <f t="shared" si="1"/>
        <v>620</v>
      </c>
      <c r="I7" s="47">
        <f t="shared" si="1"/>
        <v>620</v>
      </c>
      <c r="J7" s="47">
        <f t="shared" si="1"/>
        <v>620</v>
      </c>
      <c r="K7" s="29"/>
    </row>
    <row r="8" spans="1:11" s="30" customFormat="1" ht="20.25" customHeight="1">
      <c r="A8" s="37"/>
      <c r="B8" s="37"/>
      <c r="C8" s="42">
        <v>4210</v>
      </c>
      <c r="D8" s="43" t="s">
        <v>27</v>
      </c>
      <c r="E8" s="38">
        <v>0</v>
      </c>
      <c r="F8" s="38">
        <v>0</v>
      </c>
      <c r="G8" s="38">
        <v>620</v>
      </c>
      <c r="H8" s="38">
        <v>0</v>
      </c>
      <c r="I8" s="38">
        <v>620</v>
      </c>
      <c r="J8" s="38">
        <v>0</v>
      </c>
      <c r="K8" s="29"/>
    </row>
    <row r="9" spans="1:11" s="30" customFormat="1" ht="21" customHeight="1">
      <c r="A9" s="37"/>
      <c r="B9" s="37"/>
      <c r="C9" s="42">
        <v>4280</v>
      </c>
      <c r="D9" s="43" t="s">
        <v>28</v>
      </c>
      <c r="E9" s="38">
        <v>0</v>
      </c>
      <c r="F9" s="38">
        <v>0</v>
      </c>
      <c r="G9" s="38">
        <v>0</v>
      </c>
      <c r="H9" s="38">
        <v>620</v>
      </c>
      <c r="I9" s="38">
        <v>0</v>
      </c>
      <c r="J9" s="38">
        <v>620</v>
      </c>
      <c r="K9" s="29"/>
    </row>
    <row r="10" spans="1:11" s="30" customFormat="1" ht="21" customHeight="1">
      <c r="A10" s="40">
        <v>854</v>
      </c>
      <c r="B10" s="40"/>
      <c r="C10" s="40"/>
      <c r="D10" s="41" t="s">
        <v>32</v>
      </c>
      <c r="E10" s="24">
        <f aca="true" t="shared" si="2" ref="E10:J10">E11</f>
        <v>0</v>
      </c>
      <c r="F10" s="24">
        <f t="shared" si="2"/>
        <v>0</v>
      </c>
      <c r="G10" s="24">
        <f t="shared" si="2"/>
        <v>38330</v>
      </c>
      <c r="H10" s="24">
        <f t="shared" si="2"/>
        <v>38330</v>
      </c>
      <c r="I10" s="24">
        <f t="shared" si="2"/>
        <v>0</v>
      </c>
      <c r="J10" s="24">
        <f t="shared" si="2"/>
        <v>0</v>
      </c>
      <c r="K10" s="29"/>
    </row>
    <row r="11" spans="1:11" s="30" customFormat="1" ht="20.25" customHeight="1">
      <c r="A11" s="44"/>
      <c r="B11" s="44">
        <v>85410</v>
      </c>
      <c r="C11" s="45"/>
      <c r="D11" s="46" t="s">
        <v>33</v>
      </c>
      <c r="E11" s="47">
        <f aca="true" t="shared" si="3" ref="E11:J11">SUM(E12:E15)</f>
        <v>0</v>
      </c>
      <c r="F11" s="47">
        <f t="shared" si="3"/>
        <v>0</v>
      </c>
      <c r="G11" s="47">
        <f t="shared" si="3"/>
        <v>38330</v>
      </c>
      <c r="H11" s="47">
        <f t="shared" si="3"/>
        <v>38330</v>
      </c>
      <c r="I11" s="47">
        <f t="shared" si="3"/>
        <v>0</v>
      </c>
      <c r="J11" s="47">
        <f t="shared" si="3"/>
        <v>0</v>
      </c>
      <c r="K11" s="29"/>
    </row>
    <row r="12" spans="1:11" s="30" customFormat="1" ht="20.25" customHeight="1">
      <c r="A12" s="37"/>
      <c r="B12" s="37"/>
      <c r="C12" s="42">
        <v>4010</v>
      </c>
      <c r="D12" s="43" t="s">
        <v>34</v>
      </c>
      <c r="E12" s="38">
        <v>0</v>
      </c>
      <c r="F12" s="38">
        <v>0</v>
      </c>
      <c r="G12" s="38">
        <v>32000</v>
      </c>
      <c r="H12" s="38">
        <v>32000</v>
      </c>
      <c r="I12" s="38">
        <v>0</v>
      </c>
      <c r="J12" s="38">
        <v>0</v>
      </c>
      <c r="K12" s="29"/>
    </row>
    <row r="13" spans="1:11" s="30" customFormat="1" ht="20.25" customHeight="1">
      <c r="A13" s="37"/>
      <c r="B13" s="37"/>
      <c r="C13" s="42">
        <v>4110</v>
      </c>
      <c r="D13" s="43" t="s">
        <v>35</v>
      </c>
      <c r="E13" s="38">
        <v>0</v>
      </c>
      <c r="F13" s="38">
        <v>0</v>
      </c>
      <c r="G13" s="38">
        <v>4820</v>
      </c>
      <c r="H13" s="38">
        <v>4820</v>
      </c>
      <c r="I13" s="38">
        <v>0</v>
      </c>
      <c r="J13" s="38">
        <v>0</v>
      </c>
      <c r="K13" s="29"/>
    </row>
    <row r="14" spans="1:11" s="30" customFormat="1" ht="20.25" customHeight="1">
      <c r="A14" s="37"/>
      <c r="B14" s="37"/>
      <c r="C14" s="42">
        <v>4120</v>
      </c>
      <c r="D14" s="43" t="s">
        <v>36</v>
      </c>
      <c r="E14" s="38">
        <v>0</v>
      </c>
      <c r="F14" s="38">
        <v>0</v>
      </c>
      <c r="G14" s="38">
        <v>780</v>
      </c>
      <c r="H14" s="38">
        <v>780</v>
      </c>
      <c r="I14" s="38">
        <v>0</v>
      </c>
      <c r="J14" s="38">
        <v>0</v>
      </c>
      <c r="K14" s="29"/>
    </row>
    <row r="15" spans="1:11" s="30" customFormat="1" ht="33" customHeight="1">
      <c r="A15" s="37"/>
      <c r="B15" s="37"/>
      <c r="C15" s="42">
        <v>4440</v>
      </c>
      <c r="D15" s="43" t="s">
        <v>47</v>
      </c>
      <c r="E15" s="38">
        <v>0</v>
      </c>
      <c r="F15" s="38">
        <v>0</v>
      </c>
      <c r="G15" s="38">
        <v>730</v>
      </c>
      <c r="H15" s="38">
        <v>730</v>
      </c>
      <c r="I15" s="38">
        <v>0</v>
      </c>
      <c r="J15" s="38">
        <v>0</v>
      </c>
      <c r="K15" s="29"/>
    </row>
    <row r="16" spans="1:11" s="30" customFormat="1" ht="21" customHeight="1">
      <c r="A16" s="40">
        <v>926</v>
      </c>
      <c r="B16" s="40"/>
      <c r="C16" s="40"/>
      <c r="D16" s="41" t="s">
        <v>39</v>
      </c>
      <c r="E16" s="24">
        <f aca="true" t="shared" si="4" ref="E16:J16">E17+E19</f>
        <v>0</v>
      </c>
      <c r="F16" s="24">
        <f t="shared" si="4"/>
        <v>0</v>
      </c>
      <c r="G16" s="24">
        <f t="shared" si="4"/>
        <v>150</v>
      </c>
      <c r="H16" s="24">
        <f t="shared" si="4"/>
        <v>150</v>
      </c>
      <c r="I16" s="24">
        <f t="shared" si="4"/>
        <v>0</v>
      </c>
      <c r="J16" s="24">
        <f t="shared" si="4"/>
        <v>0</v>
      </c>
      <c r="K16" s="29"/>
    </row>
    <row r="17" spans="1:11" s="30" customFormat="1" ht="20.25" customHeight="1">
      <c r="A17" s="44"/>
      <c r="B17" s="44">
        <v>92601</v>
      </c>
      <c r="C17" s="45"/>
      <c r="D17" s="46" t="s">
        <v>40</v>
      </c>
      <c r="E17" s="47">
        <f>E18</f>
        <v>0</v>
      </c>
      <c r="F17" s="47">
        <f aca="true" t="shared" si="5" ref="F17:J19">F18</f>
        <v>0</v>
      </c>
      <c r="G17" s="47">
        <f t="shared" si="5"/>
        <v>0</v>
      </c>
      <c r="H17" s="47">
        <f t="shared" si="5"/>
        <v>150</v>
      </c>
      <c r="I17" s="47">
        <f t="shared" si="5"/>
        <v>0</v>
      </c>
      <c r="J17" s="47">
        <f t="shared" si="5"/>
        <v>0</v>
      </c>
      <c r="K17" s="29"/>
    </row>
    <row r="18" spans="1:11" s="30" customFormat="1" ht="20.25" customHeight="1">
      <c r="A18" s="37"/>
      <c r="B18" s="37"/>
      <c r="C18" s="42">
        <v>4430</v>
      </c>
      <c r="D18" s="43" t="s">
        <v>41</v>
      </c>
      <c r="E18" s="38">
        <v>0</v>
      </c>
      <c r="F18" s="38">
        <v>0</v>
      </c>
      <c r="G18" s="38">
        <v>0</v>
      </c>
      <c r="H18" s="38">
        <v>150</v>
      </c>
      <c r="I18" s="38">
        <v>0</v>
      </c>
      <c r="J18" s="38">
        <v>0</v>
      </c>
      <c r="K18" s="29"/>
    </row>
    <row r="19" spans="1:11" s="30" customFormat="1" ht="20.25" customHeight="1">
      <c r="A19" s="44"/>
      <c r="B19" s="44">
        <v>92695</v>
      </c>
      <c r="C19" s="45"/>
      <c r="D19" s="46" t="s">
        <v>43</v>
      </c>
      <c r="E19" s="47">
        <f>E20</f>
        <v>0</v>
      </c>
      <c r="F19" s="47">
        <f t="shared" si="5"/>
        <v>0</v>
      </c>
      <c r="G19" s="47">
        <f t="shared" si="5"/>
        <v>150</v>
      </c>
      <c r="H19" s="47">
        <f t="shared" si="5"/>
        <v>0</v>
      </c>
      <c r="I19" s="47">
        <f t="shared" si="5"/>
        <v>0</v>
      </c>
      <c r="J19" s="47">
        <f t="shared" si="5"/>
        <v>0</v>
      </c>
      <c r="K19" s="29"/>
    </row>
    <row r="20" spans="1:11" s="30" customFormat="1" ht="20.25" customHeight="1">
      <c r="A20" s="37"/>
      <c r="B20" s="37"/>
      <c r="C20" s="42">
        <v>4430</v>
      </c>
      <c r="D20" s="43" t="s">
        <v>41</v>
      </c>
      <c r="E20" s="38">
        <v>0</v>
      </c>
      <c r="F20" s="38">
        <v>0</v>
      </c>
      <c r="G20" s="38">
        <v>150</v>
      </c>
      <c r="H20" s="38">
        <v>0</v>
      </c>
      <c r="I20" s="38">
        <v>0</v>
      </c>
      <c r="J20" s="38">
        <v>0</v>
      </c>
      <c r="K20" s="29"/>
    </row>
    <row r="21" spans="1:11" ht="17.25" customHeight="1">
      <c r="A21" s="68" t="s">
        <v>10</v>
      </c>
      <c r="B21" s="69"/>
      <c r="C21" s="69"/>
      <c r="D21" s="70"/>
      <c r="E21" s="53">
        <f aca="true" t="shared" si="6" ref="E21:J21">E6+E10+E16</f>
        <v>0</v>
      </c>
      <c r="F21" s="53">
        <f t="shared" si="6"/>
        <v>0</v>
      </c>
      <c r="G21" s="53">
        <f t="shared" si="6"/>
        <v>39100</v>
      </c>
      <c r="H21" s="53">
        <f t="shared" si="6"/>
        <v>39100</v>
      </c>
      <c r="I21" s="53">
        <f t="shared" si="6"/>
        <v>620</v>
      </c>
      <c r="J21" s="53">
        <f t="shared" si="6"/>
        <v>620</v>
      </c>
      <c r="K21" s="1"/>
    </row>
    <row r="22" spans="1:11" ht="15.75" customHeight="1">
      <c r="A22" s="65" t="s">
        <v>13</v>
      </c>
      <c r="B22" s="66"/>
      <c r="C22" s="66"/>
      <c r="D22" s="66"/>
      <c r="E22" s="63">
        <f>F21-E21</f>
        <v>0</v>
      </c>
      <c r="F22" s="64"/>
      <c r="G22" s="63">
        <f>H21-G21</f>
        <v>0</v>
      </c>
      <c r="H22" s="64"/>
      <c r="I22" s="63">
        <f>J21-I21</f>
        <v>0</v>
      </c>
      <c r="J22" s="64"/>
      <c r="K22" s="1"/>
    </row>
    <row r="23" spans="1:10" ht="18.75" customHeight="1">
      <c r="A23" s="2"/>
      <c r="B23" s="2"/>
      <c r="C23" s="26"/>
      <c r="D23" s="2"/>
      <c r="E23" s="22"/>
      <c r="F23" s="22"/>
      <c r="G23" s="22"/>
      <c r="H23" s="22"/>
      <c r="I23" s="22"/>
      <c r="J23" s="22"/>
    </row>
    <row r="24" spans="1:10" ht="15" customHeight="1">
      <c r="A24" s="6"/>
      <c r="B24" s="7"/>
      <c r="C24" s="27"/>
      <c r="D24" s="8" t="s">
        <v>11</v>
      </c>
      <c r="E24" s="23"/>
      <c r="F24" s="23"/>
      <c r="G24" s="23"/>
      <c r="H24" s="23"/>
      <c r="I24" s="23"/>
      <c r="J24" s="23"/>
    </row>
    <row r="25" spans="1:10" s="52" customFormat="1" ht="15" customHeight="1">
      <c r="A25" s="54"/>
      <c r="B25" s="50"/>
      <c r="C25" s="42"/>
      <c r="D25" s="50">
        <v>4010</v>
      </c>
      <c r="E25" s="55">
        <f aca="true" t="shared" si="7" ref="E25:J27">E12</f>
        <v>0</v>
      </c>
      <c r="F25" s="55">
        <f t="shared" si="7"/>
        <v>0</v>
      </c>
      <c r="G25" s="55">
        <f t="shared" si="7"/>
        <v>32000</v>
      </c>
      <c r="H25" s="55">
        <f t="shared" si="7"/>
        <v>32000</v>
      </c>
      <c r="I25" s="55">
        <f t="shared" si="7"/>
        <v>0</v>
      </c>
      <c r="J25" s="55">
        <f t="shared" si="7"/>
        <v>0</v>
      </c>
    </row>
    <row r="26" spans="1:10" s="52" customFormat="1" ht="15" customHeight="1">
      <c r="A26" s="54"/>
      <c r="B26" s="50"/>
      <c r="C26" s="42"/>
      <c r="D26" s="50">
        <v>4110</v>
      </c>
      <c r="E26" s="55">
        <f t="shared" si="7"/>
        <v>0</v>
      </c>
      <c r="F26" s="55">
        <f t="shared" si="7"/>
        <v>0</v>
      </c>
      <c r="G26" s="55">
        <f t="shared" si="7"/>
        <v>4820</v>
      </c>
      <c r="H26" s="55">
        <f t="shared" si="7"/>
        <v>4820</v>
      </c>
      <c r="I26" s="55">
        <f t="shared" si="7"/>
        <v>0</v>
      </c>
      <c r="J26" s="55">
        <f t="shared" si="7"/>
        <v>0</v>
      </c>
    </row>
    <row r="27" spans="1:10" s="52" customFormat="1" ht="15" customHeight="1">
      <c r="A27" s="54"/>
      <c r="B27" s="50"/>
      <c r="C27" s="42"/>
      <c r="D27" s="50">
        <v>4120</v>
      </c>
      <c r="E27" s="55">
        <f t="shared" si="7"/>
        <v>0</v>
      </c>
      <c r="F27" s="55">
        <f t="shared" si="7"/>
        <v>0</v>
      </c>
      <c r="G27" s="55">
        <f t="shared" si="7"/>
        <v>780</v>
      </c>
      <c r="H27" s="55">
        <f t="shared" si="7"/>
        <v>780</v>
      </c>
      <c r="I27" s="55">
        <f t="shared" si="7"/>
        <v>0</v>
      </c>
      <c r="J27" s="55">
        <f t="shared" si="7"/>
        <v>0</v>
      </c>
    </row>
    <row r="28" spans="1:10" ht="15" customHeight="1">
      <c r="A28" s="35"/>
      <c r="B28" s="36"/>
      <c r="C28" s="37"/>
      <c r="D28" s="36">
        <v>4210</v>
      </c>
      <c r="E28" s="38">
        <f aca="true" t="shared" si="8" ref="E28:J29">E8</f>
        <v>0</v>
      </c>
      <c r="F28" s="38">
        <f t="shared" si="8"/>
        <v>0</v>
      </c>
      <c r="G28" s="38">
        <f t="shared" si="8"/>
        <v>620</v>
      </c>
      <c r="H28" s="38">
        <f t="shared" si="8"/>
        <v>0</v>
      </c>
      <c r="I28" s="38">
        <f t="shared" si="8"/>
        <v>620</v>
      </c>
      <c r="J28" s="38">
        <f t="shared" si="8"/>
        <v>0</v>
      </c>
    </row>
    <row r="29" spans="1:10" ht="15" customHeight="1">
      <c r="A29" s="35"/>
      <c r="B29" s="36"/>
      <c r="C29" s="37"/>
      <c r="D29" s="36">
        <v>4280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620</v>
      </c>
      <c r="I29" s="38">
        <f t="shared" si="8"/>
        <v>0</v>
      </c>
      <c r="J29" s="38">
        <f t="shared" si="8"/>
        <v>620</v>
      </c>
    </row>
    <row r="30" spans="1:10" ht="15" customHeight="1">
      <c r="A30" s="35"/>
      <c r="B30" s="36"/>
      <c r="C30" s="37"/>
      <c r="D30" s="36">
        <v>4430</v>
      </c>
      <c r="E30" s="38">
        <f aca="true" t="shared" si="9" ref="E30:J30">E18+E20</f>
        <v>0</v>
      </c>
      <c r="F30" s="38">
        <f t="shared" si="9"/>
        <v>0</v>
      </c>
      <c r="G30" s="38">
        <f t="shared" si="9"/>
        <v>150</v>
      </c>
      <c r="H30" s="38">
        <f t="shared" si="9"/>
        <v>150</v>
      </c>
      <c r="I30" s="38">
        <f t="shared" si="9"/>
        <v>0</v>
      </c>
      <c r="J30" s="38">
        <f t="shared" si="9"/>
        <v>0</v>
      </c>
    </row>
    <row r="31" spans="1:10" ht="15" customHeight="1">
      <c r="A31" s="35"/>
      <c r="B31" s="36"/>
      <c r="C31" s="37"/>
      <c r="D31" s="36">
        <v>4440</v>
      </c>
      <c r="E31" s="38">
        <f aca="true" t="shared" si="10" ref="E31:J31">E15</f>
        <v>0</v>
      </c>
      <c r="F31" s="38">
        <f t="shared" si="10"/>
        <v>0</v>
      </c>
      <c r="G31" s="38">
        <f t="shared" si="10"/>
        <v>730</v>
      </c>
      <c r="H31" s="38">
        <f t="shared" si="10"/>
        <v>730</v>
      </c>
      <c r="I31" s="38">
        <f t="shared" si="10"/>
        <v>0</v>
      </c>
      <c r="J31" s="38">
        <f t="shared" si="10"/>
        <v>0</v>
      </c>
    </row>
    <row r="32" spans="1:10" ht="13.5" customHeight="1">
      <c r="A32" s="7"/>
      <c r="B32" s="7"/>
      <c r="C32" s="27"/>
      <c r="D32" s="10" t="s">
        <v>12</v>
      </c>
      <c r="E32" s="24">
        <f aca="true" t="shared" si="11" ref="E32:J32">SUM(E25:E31)</f>
        <v>0</v>
      </c>
      <c r="F32" s="24">
        <f t="shared" si="11"/>
        <v>0</v>
      </c>
      <c r="G32" s="24">
        <f t="shared" si="11"/>
        <v>39100</v>
      </c>
      <c r="H32" s="24">
        <f t="shared" si="11"/>
        <v>39100</v>
      </c>
      <c r="I32" s="24">
        <f t="shared" si="11"/>
        <v>620</v>
      </c>
      <c r="J32" s="24">
        <f t="shared" si="11"/>
        <v>620</v>
      </c>
    </row>
    <row r="33" spans="1:10" s="52" customFormat="1" ht="13.5" customHeight="1">
      <c r="A33" s="50"/>
      <c r="B33" s="50"/>
      <c r="C33" s="42"/>
      <c r="D33" s="51"/>
      <c r="E33" s="48"/>
      <c r="F33" s="48"/>
      <c r="G33" s="48"/>
      <c r="H33" s="48"/>
      <c r="I33" s="48"/>
      <c r="J33" s="48"/>
    </row>
    <row r="34" spans="1:10" ht="15">
      <c r="A34" s="11"/>
      <c r="B34" s="11"/>
      <c r="C34" s="11"/>
      <c r="D34" s="11" t="s">
        <v>14</v>
      </c>
      <c r="E34" s="12"/>
      <c r="F34" s="12"/>
      <c r="G34" s="12"/>
      <c r="H34" s="12"/>
      <c r="I34" s="12"/>
      <c r="J34" s="12"/>
    </row>
    <row r="35" spans="1:10" ht="15">
      <c r="A35" s="5"/>
      <c r="B35" s="5"/>
      <c r="C35" s="5"/>
      <c r="D35" s="5" t="s">
        <v>15</v>
      </c>
      <c r="E35" s="13">
        <f aca="true" t="shared" si="12" ref="E35:J35">E38+E39+E40+E41+E42+E43</f>
        <v>0</v>
      </c>
      <c r="F35" s="13">
        <f t="shared" si="12"/>
        <v>0</v>
      </c>
      <c r="G35" s="13">
        <f t="shared" si="12"/>
        <v>39100</v>
      </c>
      <c r="H35" s="13">
        <f t="shared" si="12"/>
        <v>39100</v>
      </c>
      <c r="I35" s="13">
        <f t="shared" si="12"/>
        <v>620</v>
      </c>
      <c r="J35" s="13">
        <f t="shared" si="12"/>
        <v>620</v>
      </c>
    </row>
    <row r="36" spans="1:10" ht="15">
      <c r="A36" s="14"/>
      <c r="B36" s="14" t="s">
        <v>16</v>
      </c>
      <c r="C36" s="14"/>
      <c r="D36" s="15" t="s">
        <v>18</v>
      </c>
      <c r="E36" s="16">
        <f aca="true" t="shared" si="13" ref="E36:J36">E25</f>
        <v>0</v>
      </c>
      <c r="F36" s="16">
        <f t="shared" si="13"/>
        <v>0</v>
      </c>
      <c r="G36" s="16">
        <f t="shared" si="13"/>
        <v>32000</v>
      </c>
      <c r="H36" s="16">
        <f t="shared" si="13"/>
        <v>32000</v>
      </c>
      <c r="I36" s="16">
        <f t="shared" si="13"/>
        <v>0</v>
      </c>
      <c r="J36" s="16">
        <f t="shared" si="13"/>
        <v>0</v>
      </c>
    </row>
    <row r="37" spans="1:10" ht="15">
      <c r="A37" s="14"/>
      <c r="B37" s="14"/>
      <c r="C37" s="14"/>
      <c r="D37" s="15" t="s">
        <v>19</v>
      </c>
      <c r="E37" s="16">
        <f aca="true" t="shared" si="14" ref="E37:J37">E26+E27</f>
        <v>0</v>
      </c>
      <c r="F37" s="16">
        <f t="shared" si="14"/>
        <v>0</v>
      </c>
      <c r="G37" s="16">
        <f t="shared" si="14"/>
        <v>5600</v>
      </c>
      <c r="H37" s="16">
        <f t="shared" si="14"/>
        <v>5600</v>
      </c>
      <c r="I37" s="16">
        <f t="shared" si="14"/>
        <v>0</v>
      </c>
      <c r="J37" s="16">
        <f t="shared" si="14"/>
        <v>0</v>
      </c>
    </row>
    <row r="38" spans="1:10" ht="15">
      <c r="A38" s="14"/>
      <c r="B38" s="14"/>
      <c r="C38" s="14"/>
      <c r="D38" s="31" t="s">
        <v>48</v>
      </c>
      <c r="E38" s="16">
        <f aca="true" t="shared" si="15" ref="E38:J38">E36+E37</f>
        <v>0</v>
      </c>
      <c r="F38" s="16">
        <f t="shared" si="15"/>
        <v>0</v>
      </c>
      <c r="G38" s="16">
        <f t="shared" si="15"/>
        <v>37600</v>
      </c>
      <c r="H38" s="16">
        <f t="shared" si="15"/>
        <v>37600</v>
      </c>
      <c r="I38" s="16">
        <f t="shared" si="15"/>
        <v>0</v>
      </c>
      <c r="J38" s="16">
        <f t="shared" si="15"/>
        <v>0</v>
      </c>
    </row>
    <row r="39" spans="1:10" ht="28.5">
      <c r="A39" s="14"/>
      <c r="B39" s="14"/>
      <c r="C39" s="14"/>
      <c r="D39" s="17" t="s">
        <v>20</v>
      </c>
      <c r="E39" s="18">
        <f aca="true" t="shared" si="16" ref="E39:J39">E28+E29+E31+E30</f>
        <v>0</v>
      </c>
      <c r="F39" s="18">
        <f t="shared" si="16"/>
        <v>0</v>
      </c>
      <c r="G39" s="18">
        <f t="shared" si="16"/>
        <v>1500</v>
      </c>
      <c r="H39" s="18">
        <f t="shared" si="16"/>
        <v>1500</v>
      </c>
      <c r="I39" s="18">
        <f t="shared" si="16"/>
        <v>620</v>
      </c>
      <c r="J39" s="18">
        <f t="shared" si="16"/>
        <v>620</v>
      </c>
    </row>
    <row r="40" spans="1:10" ht="15">
      <c r="A40" s="14"/>
      <c r="B40" s="14"/>
      <c r="C40" s="14"/>
      <c r="D40" s="17" t="s">
        <v>21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1:10" ht="15">
      <c r="A41" s="14"/>
      <c r="B41" s="14"/>
      <c r="C41" s="14"/>
      <c r="D41" s="15" t="s">
        <v>22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ht="15">
      <c r="A42" s="14"/>
      <c r="B42" s="14"/>
      <c r="C42" s="14"/>
      <c r="D42" s="15" t="s">
        <v>23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1:10" ht="51">
      <c r="A43" s="14"/>
      <c r="B43" s="14"/>
      <c r="C43" s="14"/>
      <c r="D43" s="32" t="s">
        <v>24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ht="15">
      <c r="A44" s="14"/>
      <c r="B44" s="14"/>
      <c r="C44" s="14"/>
      <c r="D44" s="19" t="s">
        <v>17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1:10" ht="15">
      <c r="A45" s="21"/>
      <c r="B45" s="21"/>
      <c r="C45" s="21"/>
      <c r="D45" s="9" t="s">
        <v>12</v>
      </c>
      <c r="E45" s="12">
        <f aca="true" t="shared" si="17" ref="E45:J45">E35+E44</f>
        <v>0</v>
      </c>
      <c r="F45" s="12">
        <f t="shared" si="17"/>
        <v>0</v>
      </c>
      <c r="G45" s="12">
        <f t="shared" si="17"/>
        <v>39100</v>
      </c>
      <c r="H45" s="12">
        <f t="shared" si="17"/>
        <v>39100</v>
      </c>
      <c r="I45" s="12">
        <f t="shared" si="17"/>
        <v>620</v>
      </c>
      <c r="J45" s="12">
        <f t="shared" si="17"/>
        <v>620</v>
      </c>
    </row>
    <row r="46" spans="1:10" ht="15">
      <c r="A46" s="33"/>
      <c r="B46" s="33"/>
      <c r="C46" s="33"/>
      <c r="D46" s="34" t="s">
        <v>13</v>
      </c>
      <c r="E46" s="59"/>
      <c r="F46" s="60"/>
      <c r="G46" s="61">
        <f>G45-H45</f>
        <v>0</v>
      </c>
      <c r="H46" s="62"/>
      <c r="I46" s="61">
        <f>I45-J45</f>
        <v>0</v>
      </c>
      <c r="J46" s="62"/>
    </row>
  </sheetData>
  <sheetProtection/>
  <mergeCells count="17">
    <mergeCell ref="I22:J22"/>
    <mergeCell ref="A22:D22"/>
    <mergeCell ref="D4:D5"/>
    <mergeCell ref="E4:F4"/>
    <mergeCell ref="G4:H4"/>
    <mergeCell ref="I4:J4"/>
    <mergeCell ref="A21:D21"/>
    <mergeCell ref="A1:J1"/>
    <mergeCell ref="A2:J2"/>
    <mergeCell ref="A4:A5"/>
    <mergeCell ref="B4:B5"/>
    <mergeCell ref="C4:C5"/>
    <mergeCell ref="E46:F46"/>
    <mergeCell ref="G46:H46"/>
    <mergeCell ref="I46:J46"/>
    <mergeCell ref="E22:F22"/>
    <mergeCell ref="G22:H22"/>
  </mergeCells>
  <printOptions horizontalCentered="1"/>
  <pageMargins left="0.5511811023622047" right="0.2362204724409449" top="1.0236220472440944" bottom="0.4724409448818898" header="0.3937007874015748" footer="0.4724409448818898"/>
  <pageSetup fitToHeight="4" fitToWidth="1" horizontalDpi="600" verticalDpi="600" orientation="landscape" paperSize="9" scale="88" r:id="rId1"/>
  <headerFooter>
    <oddHeader>&amp;RZałącznik Nr 1  do Uchwały Nr   406/11 
Zarządu Powiatu w Stargardzie Szczecińskim
z dnia 29 kwietnia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42">
      <selection activeCell="H40" sqref="H40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8.421875" style="28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3"/>
      <c r="B3" s="3"/>
      <c r="C3" s="25"/>
      <c r="D3" s="3"/>
      <c r="E3" s="3"/>
      <c r="F3" s="3"/>
      <c r="G3" s="3"/>
      <c r="H3" s="3"/>
      <c r="I3" s="3"/>
      <c r="J3" s="4" t="s">
        <v>0</v>
      </c>
    </row>
    <row r="4" spans="1:10" ht="15">
      <c r="A4" s="58" t="s">
        <v>1</v>
      </c>
      <c r="B4" s="58" t="s">
        <v>2</v>
      </c>
      <c r="C4" s="58" t="s">
        <v>3</v>
      </c>
      <c r="D4" s="58" t="s">
        <v>4</v>
      </c>
      <c r="E4" s="67" t="s">
        <v>5</v>
      </c>
      <c r="F4" s="67"/>
      <c r="G4" s="67" t="s">
        <v>6</v>
      </c>
      <c r="H4" s="67"/>
      <c r="I4" s="67" t="s">
        <v>7</v>
      </c>
      <c r="J4" s="67"/>
    </row>
    <row r="5" spans="1:10" ht="21" customHeight="1">
      <c r="A5" s="58"/>
      <c r="B5" s="58"/>
      <c r="C5" s="58"/>
      <c r="D5" s="58"/>
      <c r="E5" s="39" t="s">
        <v>8</v>
      </c>
      <c r="F5" s="39" t="s">
        <v>9</v>
      </c>
      <c r="G5" s="39" t="s">
        <v>8</v>
      </c>
      <c r="H5" s="39" t="s">
        <v>9</v>
      </c>
      <c r="I5" s="39" t="s">
        <v>8</v>
      </c>
      <c r="J5" s="39" t="s">
        <v>9</v>
      </c>
    </row>
    <row r="6" spans="1:10" s="49" customFormat="1" ht="20.25" customHeight="1">
      <c r="A6" s="71" t="s">
        <v>46</v>
      </c>
      <c r="B6" s="72"/>
      <c r="C6" s="72"/>
      <c r="D6" s="73"/>
      <c r="E6" s="48">
        <f aca="true" t="shared" si="0" ref="E6:J6">E7+E12</f>
        <v>0</v>
      </c>
      <c r="F6" s="48">
        <f t="shared" si="0"/>
        <v>0</v>
      </c>
      <c r="G6" s="48">
        <f t="shared" si="0"/>
        <v>770</v>
      </c>
      <c r="H6" s="48">
        <f t="shared" si="0"/>
        <v>620</v>
      </c>
      <c r="I6" s="48">
        <f t="shared" si="0"/>
        <v>620</v>
      </c>
      <c r="J6" s="48">
        <f t="shared" si="0"/>
        <v>620</v>
      </c>
    </row>
    <row r="7" spans="1:10" s="49" customFormat="1" ht="20.25" customHeight="1">
      <c r="A7" s="71" t="s">
        <v>26</v>
      </c>
      <c r="B7" s="72"/>
      <c r="C7" s="72"/>
      <c r="D7" s="73"/>
      <c r="E7" s="48">
        <f aca="true" t="shared" si="1" ref="E7:J8">E8</f>
        <v>0</v>
      </c>
      <c r="F7" s="48">
        <f t="shared" si="1"/>
        <v>0</v>
      </c>
      <c r="G7" s="48">
        <f t="shared" si="1"/>
        <v>620</v>
      </c>
      <c r="H7" s="48">
        <f t="shared" si="1"/>
        <v>620</v>
      </c>
      <c r="I7" s="48">
        <f t="shared" si="1"/>
        <v>620</v>
      </c>
      <c r="J7" s="48">
        <f t="shared" si="1"/>
        <v>620</v>
      </c>
    </row>
    <row r="8" spans="1:11" s="30" customFormat="1" ht="21" customHeight="1">
      <c r="A8" s="40">
        <v>750</v>
      </c>
      <c r="B8" s="40"/>
      <c r="C8" s="40"/>
      <c r="D8" s="41" t="s">
        <v>42</v>
      </c>
      <c r="E8" s="24">
        <f t="shared" si="1"/>
        <v>0</v>
      </c>
      <c r="F8" s="24">
        <f t="shared" si="1"/>
        <v>0</v>
      </c>
      <c r="G8" s="24">
        <f t="shared" si="1"/>
        <v>620</v>
      </c>
      <c r="H8" s="24">
        <f t="shared" si="1"/>
        <v>620</v>
      </c>
      <c r="I8" s="24">
        <f t="shared" si="1"/>
        <v>620</v>
      </c>
      <c r="J8" s="24">
        <f t="shared" si="1"/>
        <v>620</v>
      </c>
      <c r="K8" s="29"/>
    </row>
    <row r="9" spans="1:11" s="30" customFormat="1" ht="20.25" customHeight="1">
      <c r="A9" s="44"/>
      <c r="B9" s="44">
        <v>75045</v>
      </c>
      <c r="C9" s="45"/>
      <c r="D9" s="46" t="s">
        <v>29</v>
      </c>
      <c r="E9" s="47">
        <f aca="true" t="shared" si="2" ref="E9:J9">SUM(E10:E11)</f>
        <v>0</v>
      </c>
      <c r="F9" s="47">
        <f t="shared" si="2"/>
        <v>0</v>
      </c>
      <c r="G9" s="47">
        <f t="shared" si="2"/>
        <v>620</v>
      </c>
      <c r="H9" s="47">
        <f t="shared" si="2"/>
        <v>620</v>
      </c>
      <c r="I9" s="47">
        <f t="shared" si="2"/>
        <v>620</v>
      </c>
      <c r="J9" s="47">
        <f t="shared" si="2"/>
        <v>620</v>
      </c>
      <c r="K9" s="29"/>
    </row>
    <row r="10" spans="1:11" s="30" customFormat="1" ht="20.25" customHeight="1">
      <c r="A10" s="37"/>
      <c r="B10" s="37"/>
      <c r="C10" s="42">
        <v>4210</v>
      </c>
      <c r="D10" s="43" t="s">
        <v>27</v>
      </c>
      <c r="E10" s="38">
        <v>0</v>
      </c>
      <c r="F10" s="38">
        <v>0</v>
      </c>
      <c r="G10" s="38">
        <v>620</v>
      </c>
      <c r="H10" s="38">
        <v>0</v>
      </c>
      <c r="I10" s="38">
        <v>620</v>
      </c>
      <c r="J10" s="38">
        <v>0</v>
      </c>
      <c r="K10" s="29"/>
    </row>
    <row r="11" spans="1:11" s="30" customFormat="1" ht="21" customHeight="1">
      <c r="A11" s="37"/>
      <c r="B11" s="37"/>
      <c r="C11" s="42">
        <v>4280</v>
      </c>
      <c r="D11" s="43" t="s">
        <v>28</v>
      </c>
      <c r="E11" s="38">
        <v>0</v>
      </c>
      <c r="F11" s="38">
        <v>0</v>
      </c>
      <c r="G11" s="38">
        <v>0</v>
      </c>
      <c r="H11" s="38">
        <v>620</v>
      </c>
      <c r="I11" s="38">
        <v>0</v>
      </c>
      <c r="J11" s="38">
        <v>620</v>
      </c>
      <c r="K11" s="29"/>
    </row>
    <row r="12" spans="1:10" s="49" customFormat="1" ht="20.25" customHeight="1">
      <c r="A12" s="71" t="s">
        <v>44</v>
      </c>
      <c r="B12" s="72"/>
      <c r="C12" s="72"/>
      <c r="D12" s="73"/>
      <c r="E12" s="48">
        <f aca="true" t="shared" si="3" ref="E12:J14">E13</f>
        <v>0</v>
      </c>
      <c r="F12" s="48">
        <f t="shared" si="3"/>
        <v>0</v>
      </c>
      <c r="G12" s="48">
        <f t="shared" si="3"/>
        <v>150</v>
      </c>
      <c r="H12" s="48">
        <f t="shared" si="3"/>
        <v>0</v>
      </c>
      <c r="I12" s="48">
        <f t="shared" si="3"/>
        <v>0</v>
      </c>
      <c r="J12" s="48">
        <f t="shared" si="3"/>
        <v>0</v>
      </c>
    </row>
    <row r="13" spans="1:11" s="30" customFormat="1" ht="21" customHeight="1">
      <c r="A13" s="40">
        <v>926</v>
      </c>
      <c r="B13" s="40"/>
      <c r="C13" s="40"/>
      <c r="D13" s="41" t="s">
        <v>39</v>
      </c>
      <c r="E13" s="24">
        <f t="shared" si="3"/>
        <v>0</v>
      </c>
      <c r="F13" s="24">
        <f t="shared" si="3"/>
        <v>0</v>
      </c>
      <c r="G13" s="24">
        <f t="shared" si="3"/>
        <v>150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9"/>
    </row>
    <row r="14" spans="1:11" s="30" customFormat="1" ht="20.25" customHeight="1">
      <c r="A14" s="44"/>
      <c r="B14" s="44">
        <v>92695</v>
      </c>
      <c r="C14" s="45"/>
      <c r="D14" s="46" t="s">
        <v>43</v>
      </c>
      <c r="E14" s="47">
        <f t="shared" si="3"/>
        <v>0</v>
      </c>
      <c r="F14" s="47">
        <f t="shared" si="3"/>
        <v>0</v>
      </c>
      <c r="G14" s="47">
        <f t="shared" si="3"/>
        <v>150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29"/>
    </row>
    <row r="15" spans="1:11" s="30" customFormat="1" ht="20.25" customHeight="1">
      <c r="A15" s="37"/>
      <c r="B15" s="37"/>
      <c r="C15" s="42">
        <v>4430</v>
      </c>
      <c r="D15" s="43" t="s">
        <v>41</v>
      </c>
      <c r="E15" s="38">
        <v>0</v>
      </c>
      <c r="F15" s="38">
        <v>0</v>
      </c>
      <c r="G15" s="38">
        <v>150</v>
      </c>
      <c r="H15" s="38">
        <v>0</v>
      </c>
      <c r="I15" s="38">
        <v>0</v>
      </c>
      <c r="J15" s="38">
        <v>0</v>
      </c>
      <c r="K15" s="29"/>
    </row>
    <row r="16" spans="1:10" s="49" customFormat="1" ht="20.25" customHeight="1">
      <c r="A16" s="71" t="s">
        <v>45</v>
      </c>
      <c r="B16" s="72"/>
      <c r="C16" s="72"/>
      <c r="D16" s="73"/>
      <c r="E16" s="48">
        <f aca="true" t="shared" si="4" ref="E16:J17">E17</f>
        <v>0</v>
      </c>
      <c r="F16" s="48">
        <f t="shared" si="4"/>
        <v>0</v>
      </c>
      <c r="G16" s="48">
        <f t="shared" si="4"/>
        <v>0</v>
      </c>
      <c r="H16" s="48">
        <f t="shared" si="4"/>
        <v>150</v>
      </c>
      <c r="I16" s="48">
        <f t="shared" si="4"/>
        <v>0</v>
      </c>
      <c r="J16" s="48">
        <f t="shared" si="4"/>
        <v>0</v>
      </c>
    </row>
    <row r="17" spans="1:11" s="30" customFormat="1" ht="21" customHeight="1">
      <c r="A17" s="40">
        <v>926</v>
      </c>
      <c r="B17" s="40"/>
      <c r="C17" s="40"/>
      <c r="D17" s="41" t="s">
        <v>39</v>
      </c>
      <c r="E17" s="24">
        <f t="shared" si="4"/>
        <v>0</v>
      </c>
      <c r="F17" s="24">
        <f t="shared" si="4"/>
        <v>0</v>
      </c>
      <c r="G17" s="24">
        <f t="shared" si="4"/>
        <v>0</v>
      </c>
      <c r="H17" s="24">
        <f t="shared" si="4"/>
        <v>150</v>
      </c>
      <c r="I17" s="24">
        <f t="shared" si="4"/>
        <v>0</v>
      </c>
      <c r="J17" s="24">
        <f t="shared" si="4"/>
        <v>0</v>
      </c>
      <c r="K17" s="29"/>
    </row>
    <row r="18" spans="1:11" s="30" customFormat="1" ht="20.25" customHeight="1">
      <c r="A18" s="44"/>
      <c r="B18" s="44">
        <v>92601</v>
      </c>
      <c r="C18" s="45"/>
      <c r="D18" s="46" t="s">
        <v>40</v>
      </c>
      <c r="E18" s="47">
        <f aca="true" t="shared" si="5" ref="E18:J18">E19</f>
        <v>0</v>
      </c>
      <c r="F18" s="47">
        <f t="shared" si="5"/>
        <v>0</v>
      </c>
      <c r="G18" s="47">
        <f t="shared" si="5"/>
        <v>0</v>
      </c>
      <c r="H18" s="47">
        <f t="shared" si="5"/>
        <v>150</v>
      </c>
      <c r="I18" s="47">
        <f t="shared" si="5"/>
        <v>0</v>
      </c>
      <c r="J18" s="47">
        <f t="shared" si="5"/>
        <v>0</v>
      </c>
      <c r="K18" s="29"/>
    </row>
    <row r="19" spans="1:11" s="30" customFormat="1" ht="20.25" customHeight="1">
      <c r="A19" s="37"/>
      <c r="B19" s="37"/>
      <c r="C19" s="42">
        <v>4430</v>
      </c>
      <c r="D19" s="43" t="s">
        <v>41</v>
      </c>
      <c r="E19" s="38">
        <v>0</v>
      </c>
      <c r="F19" s="38">
        <v>0</v>
      </c>
      <c r="G19" s="38">
        <v>0</v>
      </c>
      <c r="H19" s="38">
        <v>150</v>
      </c>
      <c r="I19" s="38">
        <v>0</v>
      </c>
      <c r="J19" s="38">
        <v>0</v>
      </c>
      <c r="K19" s="29"/>
    </row>
    <row r="20" spans="1:10" s="49" customFormat="1" ht="20.25" customHeight="1">
      <c r="A20" s="71" t="s">
        <v>37</v>
      </c>
      <c r="B20" s="72"/>
      <c r="C20" s="72"/>
      <c r="D20" s="73"/>
      <c r="E20" s="48">
        <f aca="true" t="shared" si="6" ref="E20:J20">E21</f>
        <v>0</v>
      </c>
      <c r="F20" s="48">
        <f t="shared" si="6"/>
        <v>0</v>
      </c>
      <c r="G20" s="48">
        <f t="shared" si="6"/>
        <v>0</v>
      </c>
      <c r="H20" s="48">
        <f t="shared" si="6"/>
        <v>38330</v>
      </c>
      <c r="I20" s="48">
        <f t="shared" si="6"/>
        <v>0</v>
      </c>
      <c r="J20" s="48">
        <f t="shared" si="6"/>
        <v>0</v>
      </c>
    </row>
    <row r="21" spans="1:11" s="30" customFormat="1" ht="21" customHeight="1">
      <c r="A21" s="40">
        <v>854</v>
      </c>
      <c r="B21" s="40"/>
      <c r="C21" s="40"/>
      <c r="D21" s="41" t="s">
        <v>32</v>
      </c>
      <c r="E21" s="24">
        <f aca="true" t="shared" si="7" ref="E21:J21">E22</f>
        <v>0</v>
      </c>
      <c r="F21" s="24">
        <f t="shared" si="7"/>
        <v>0</v>
      </c>
      <c r="G21" s="24">
        <f t="shared" si="7"/>
        <v>0</v>
      </c>
      <c r="H21" s="24">
        <f t="shared" si="7"/>
        <v>38330</v>
      </c>
      <c r="I21" s="24">
        <f t="shared" si="7"/>
        <v>0</v>
      </c>
      <c r="J21" s="24">
        <f t="shared" si="7"/>
        <v>0</v>
      </c>
      <c r="K21" s="29"/>
    </row>
    <row r="22" spans="1:11" s="30" customFormat="1" ht="20.25" customHeight="1">
      <c r="A22" s="44"/>
      <c r="B22" s="44">
        <v>85410</v>
      </c>
      <c r="C22" s="45"/>
      <c r="D22" s="46" t="s">
        <v>33</v>
      </c>
      <c r="E22" s="47">
        <f aca="true" t="shared" si="8" ref="E22:J22">SUM(E23:E26)</f>
        <v>0</v>
      </c>
      <c r="F22" s="47">
        <f t="shared" si="8"/>
        <v>0</v>
      </c>
      <c r="G22" s="47">
        <f t="shared" si="8"/>
        <v>0</v>
      </c>
      <c r="H22" s="47">
        <f t="shared" si="8"/>
        <v>38330</v>
      </c>
      <c r="I22" s="47">
        <f t="shared" si="8"/>
        <v>0</v>
      </c>
      <c r="J22" s="47">
        <f t="shared" si="8"/>
        <v>0</v>
      </c>
      <c r="K22" s="29"/>
    </row>
    <row r="23" spans="1:11" s="30" customFormat="1" ht="20.25" customHeight="1">
      <c r="A23" s="37"/>
      <c r="B23" s="37"/>
      <c r="C23" s="42">
        <v>4010</v>
      </c>
      <c r="D23" s="43" t="s">
        <v>34</v>
      </c>
      <c r="E23" s="38">
        <v>0</v>
      </c>
      <c r="F23" s="38">
        <v>0</v>
      </c>
      <c r="G23" s="38">
        <v>0</v>
      </c>
      <c r="H23" s="38">
        <v>32000</v>
      </c>
      <c r="I23" s="38">
        <v>0</v>
      </c>
      <c r="J23" s="38">
        <v>0</v>
      </c>
      <c r="K23" s="29"/>
    </row>
    <row r="24" spans="1:11" s="30" customFormat="1" ht="20.25" customHeight="1">
      <c r="A24" s="37"/>
      <c r="B24" s="37"/>
      <c r="C24" s="42">
        <v>4110</v>
      </c>
      <c r="D24" s="43" t="s">
        <v>35</v>
      </c>
      <c r="E24" s="38">
        <v>0</v>
      </c>
      <c r="F24" s="38">
        <v>0</v>
      </c>
      <c r="G24" s="38">
        <v>0</v>
      </c>
      <c r="H24" s="38">
        <v>4820</v>
      </c>
      <c r="I24" s="38">
        <v>0</v>
      </c>
      <c r="J24" s="38">
        <v>0</v>
      </c>
      <c r="K24" s="29"/>
    </row>
    <row r="25" spans="1:11" s="30" customFormat="1" ht="20.25" customHeight="1">
      <c r="A25" s="37"/>
      <c r="B25" s="37"/>
      <c r="C25" s="42">
        <v>4120</v>
      </c>
      <c r="D25" s="43" t="s">
        <v>36</v>
      </c>
      <c r="E25" s="38">
        <v>0</v>
      </c>
      <c r="F25" s="38">
        <v>0</v>
      </c>
      <c r="G25" s="38">
        <v>0</v>
      </c>
      <c r="H25" s="38">
        <v>780</v>
      </c>
      <c r="I25" s="38">
        <v>0</v>
      </c>
      <c r="J25" s="38">
        <v>0</v>
      </c>
      <c r="K25" s="29"/>
    </row>
    <row r="26" spans="1:11" s="30" customFormat="1" ht="33" customHeight="1">
      <c r="A26" s="37"/>
      <c r="B26" s="37"/>
      <c r="C26" s="42">
        <v>4440</v>
      </c>
      <c r="D26" s="43" t="s">
        <v>47</v>
      </c>
      <c r="E26" s="38">
        <v>0</v>
      </c>
      <c r="F26" s="38">
        <v>0</v>
      </c>
      <c r="G26" s="38">
        <v>0</v>
      </c>
      <c r="H26" s="38">
        <v>730</v>
      </c>
      <c r="I26" s="38">
        <v>0</v>
      </c>
      <c r="J26" s="38">
        <v>0</v>
      </c>
      <c r="K26" s="29"/>
    </row>
    <row r="27" spans="1:10" s="49" customFormat="1" ht="20.25" customHeight="1">
      <c r="A27" s="71" t="s">
        <v>38</v>
      </c>
      <c r="B27" s="72"/>
      <c r="C27" s="72"/>
      <c r="D27" s="73"/>
      <c r="E27" s="48">
        <f aca="true" t="shared" si="9" ref="E27:J27">E28</f>
        <v>0</v>
      </c>
      <c r="F27" s="48">
        <f t="shared" si="9"/>
        <v>0</v>
      </c>
      <c r="G27" s="48">
        <f t="shared" si="9"/>
        <v>38330</v>
      </c>
      <c r="H27" s="48">
        <f t="shared" si="9"/>
        <v>0</v>
      </c>
      <c r="I27" s="48">
        <f t="shared" si="9"/>
        <v>0</v>
      </c>
      <c r="J27" s="48">
        <f t="shared" si="9"/>
        <v>0</v>
      </c>
    </row>
    <row r="28" spans="1:11" s="30" customFormat="1" ht="21" customHeight="1">
      <c r="A28" s="40">
        <v>854</v>
      </c>
      <c r="B28" s="40"/>
      <c r="C28" s="40"/>
      <c r="D28" s="41" t="s">
        <v>32</v>
      </c>
      <c r="E28" s="24">
        <f aca="true" t="shared" si="10" ref="E28:J28">E29</f>
        <v>0</v>
      </c>
      <c r="F28" s="24">
        <f t="shared" si="10"/>
        <v>0</v>
      </c>
      <c r="G28" s="24">
        <f t="shared" si="10"/>
        <v>38330</v>
      </c>
      <c r="H28" s="24">
        <f t="shared" si="10"/>
        <v>0</v>
      </c>
      <c r="I28" s="24">
        <f t="shared" si="10"/>
        <v>0</v>
      </c>
      <c r="J28" s="24">
        <f t="shared" si="10"/>
        <v>0</v>
      </c>
      <c r="K28" s="29"/>
    </row>
    <row r="29" spans="1:11" s="30" customFormat="1" ht="20.25" customHeight="1">
      <c r="A29" s="44"/>
      <c r="B29" s="44">
        <v>85410</v>
      </c>
      <c r="C29" s="45"/>
      <c r="D29" s="46" t="s">
        <v>33</v>
      </c>
      <c r="E29" s="47">
        <f aca="true" t="shared" si="11" ref="E29:J29">SUM(E30:E33)</f>
        <v>0</v>
      </c>
      <c r="F29" s="47">
        <f t="shared" si="11"/>
        <v>0</v>
      </c>
      <c r="G29" s="47">
        <f t="shared" si="11"/>
        <v>38330</v>
      </c>
      <c r="H29" s="47">
        <f t="shared" si="11"/>
        <v>0</v>
      </c>
      <c r="I29" s="47">
        <f t="shared" si="11"/>
        <v>0</v>
      </c>
      <c r="J29" s="47">
        <f t="shared" si="11"/>
        <v>0</v>
      </c>
      <c r="K29" s="29"/>
    </row>
    <row r="30" spans="1:11" s="30" customFormat="1" ht="20.25" customHeight="1">
      <c r="A30" s="37"/>
      <c r="B30" s="37"/>
      <c r="C30" s="42">
        <v>4010</v>
      </c>
      <c r="D30" s="43" t="s">
        <v>34</v>
      </c>
      <c r="E30" s="38">
        <v>0</v>
      </c>
      <c r="F30" s="38">
        <v>0</v>
      </c>
      <c r="G30" s="38">
        <v>32000</v>
      </c>
      <c r="H30" s="38">
        <v>0</v>
      </c>
      <c r="I30" s="38">
        <v>0</v>
      </c>
      <c r="J30" s="38">
        <v>0</v>
      </c>
      <c r="K30" s="29"/>
    </row>
    <row r="31" spans="1:11" s="30" customFormat="1" ht="20.25" customHeight="1">
      <c r="A31" s="37"/>
      <c r="B31" s="37"/>
      <c r="C31" s="42">
        <v>4110</v>
      </c>
      <c r="D31" s="43" t="s">
        <v>35</v>
      </c>
      <c r="E31" s="38">
        <v>0</v>
      </c>
      <c r="F31" s="38">
        <v>0</v>
      </c>
      <c r="G31" s="38">
        <v>4820</v>
      </c>
      <c r="H31" s="38">
        <v>0</v>
      </c>
      <c r="I31" s="38">
        <v>0</v>
      </c>
      <c r="J31" s="38">
        <v>0</v>
      </c>
      <c r="K31" s="29"/>
    </row>
    <row r="32" spans="1:11" s="30" customFormat="1" ht="20.25" customHeight="1">
      <c r="A32" s="37"/>
      <c r="B32" s="37"/>
      <c r="C32" s="42">
        <v>4120</v>
      </c>
      <c r="D32" s="43" t="s">
        <v>36</v>
      </c>
      <c r="E32" s="38">
        <v>0</v>
      </c>
      <c r="F32" s="38">
        <v>0</v>
      </c>
      <c r="G32" s="38">
        <v>780</v>
      </c>
      <c r="H32" s="38">
        <v>0</v>
      </c>
      <c r="I32" s="38">
        <v>0</v>
      </c>
      <c r="J32" s="38">
        <v>0</v>
      </c>
      <c r="K32" s="29"/>
    </row>
    <row r="33" spans="1:11" s="30" customFormat="1" ht="33" customHeight="1">
      <c r="A33" s="37"/>
      <c r="B33" s="37"/>
      <c r="C33" s="42">
        <v>4440</v>
      </c>
      <c r="D33" s="43" t="s">
        <v>47</v>
      </c>
      <c r="E33" s="38">
        <v>0</v>
      </c>
      <c r="F33" s="38">
        <v>0</v>
      </c>
      <c r="G33" s="38">
        <v>730</v>
      </c>
      <c r="H33" s="38">
        <v>0</v>
      </c>
      <c r="I33" s="38">
        <v>0</v>
      </c>
      <c r="J33" s="38">
        <v>0</v>
      </c>
      <c r="K33" s="29"/>
    </row>
    <row r="34" spans="1:11" ht="17.25" customHeight="1">
      <c r="A34" s="68" t="s">
        <v>10</v>
      </c>
      <c r="B34" s="69"/>
      <c r="C34" s="69"/>
      <c r="D34" s="70"/>
      <c r="E34" s="53">
        <f aca="true" t="shared" si="12" ref="E34:J34">E6+E16+E20+E27</f>
        <v>0</v>
      </c>
      <c r="F34" s="53">
        <f t="shared" si="12"/>
        <v>0</v>
      </c>
      <c r="G34" s="53">
        <f t="shared" si="12"/>
        <v>39100</v>
      </c>
      <c r="H34" s="53">
        <f t="shared" si="12"/>
        <v>39100</v>
      </c>
      <c r="I34" s="53">
        <f t="shared" si="12"/>
        <v>620</v>
      </c>
      <c r="J34" s="53">
        <f t="shared" si="12"/>
        <v>620</v>
      </c>
      <c r="K34" s="1"/>
    </row>
    <row r="35" spans="1:11" ht="15.75" customHeight="1">
      <c r="A35" s="65" t="s">
        <v>13</v>
      </c>
      <c r="B35" s="66"/>
      <c r="C35" s="66"/>
      <c r="D35" s="66"/>
      <c r="E35" s="63">
        <f>F34-E34</f>
        <v>0</v>
      </c>
      <c r="F35" s="64"/>
      <c r="G35" s="63">
        <f>H34-G34</f>
        <v>0</v>
      </c>
      <c r="H35" s="64"/>
      <c r="I35" s="63">
        <f>J34-I34</f>
        <v>0</v>
      </c>
      <c r="J35" s="64"/>
      <c r="K35" s="1"/>
    </row>
    <row r="36" spans="1:10" ht="45.75" customHeight="1">
      <c r="A36" s="2"/>
      <c r="B36" s="2"/>
      <c r="C36" s="26"/>
      <c r="D36" s="2"/>
      <c r="E36" s="22"/>
      <c r="F36" s="22"/>
      <c r="G36" s="22"/>
      <c r="H36" s="22"/>
      <c r="I36" s="22"/>
      <c r="J36" s="22"/>
    </row>
    <row r="37" spans="1:10" ht="15" customHeight="1">
      <c r="A37" s="6"/>
      <c r="B37" s="7"/>
      <c r="C37" s="27"/>
      <c r="D37" s="8" t="s">
        <v>11</v>
      </c>
      <c r="E37" s="23"/>
      <c r="F37" s="23"/>
      <c r="G37" s="23"/>
      <c r="H37" s="23"/>
      <c r="I37" s="23"/>
      <c r="J37" s="23"/>
    </row>
    <row r="38" spans="1:10" s="52" customFormat="1" ht="15" customHeight="1">
      <c r="A38" s="54"/>
      <c r="B38" s="50"/>
      <c r="C38" s="42"/>
      <c r="D38" s="50">
        <v>4010</v>
      </c>
      <c r="E38" s="55">
        <f aca="true" t="shared" si="13" ref="E38:J40">E23+E30</f>
        <v>0</v>
      </c>
      <c r="F38" s="55">
        <f t="shared" si="13"/>
        <v>0</v>
      </c>
      <c r="G38" s="55">
        <f t="shared" si="13"/>
        <v>32000</v>
      </c>
      <c r="H38" s="55">
        <f t="shared" si="13"/>
        <v>32000</v>
      </c>
      <c r="I38" s="55">
        <f t="shared" si="13"/>
        <v>0</v>
      </c>
      <c r="J38" s="55">
        <f t="shared" si="13"/>
        <v>0</v>
      </c>
    </row>
    <row r="39" spans="1:10" s="52" customFormat="1" ht="15" customHeight="1">
      <c r="A39" s="54"/>
      <c r="B39" s="50"/>
      <c r="C39" s="42"/>
      <c r="D39" s="50">
        <v>4110</v>
      </c>
      <c r="E39" s="55">
        <f t="shared" si="13"/>
        <v>0</v>
      </c>
      <c r="F39" s="55">
        <f t="shared" si="13"/>
        <v>0</v>
      </c>
      <c r="G39" s="55">
        <f t="shared" si="13"/>
        <v>4820</v>
      </c>
      <c r="H39" s="55">
        <f t="shared" si="13"/>
        <v>4820</v>
      </c>
      <c r="I39" s="55">
        <f t="shared" si="13"/>
        <v>0</v>
      </c>
      <c r="J39" s="55">
        <f t="shared" si="13"/>
        <v>0</v>
      </c>
    </row>
    <row r="40" spans="1:10" s="52" customFormat="1" ht="15" customHeight="1">
      <c r="A40" s="54"/>
      <c r="B40" s="50"/>
      <c r="C40" s="42"/>
      <c r="D40" s="50">
        <v>4120</v>
      </c>
      <c r="E40" s="55">
        <f t="shared" si="13"/>
        <v>0</v>
      </c>
      <c r="F40" s="55">
        <f t="shared" si="13"/>
        <v>0</v>
      </c>
      <c r="G40" s="55">
        <f t="shared" si="13"/>
        <v>780</v>
      </c>
      <c r="H40" s="55">
        <f t="shared" si="13"/>
        <v>780</v>
      </c>
      <c r="I40" s="55">
        <f t="shared" si="13"/>
        <v>0</v>
      </c>
      <c r="J40" s="55">
        <f t="shared" si="13"/>
        <v>0</v>
      </c>
    </row>
    <row r="41" spans="1:10" ht="15" customHeight="1">
      <c r="A41" s="35"/>
      <c r="B41" s="36"/>
      <c r="C41" s="37"/>
      <c r="D41" s="36">
        <v>4210</v>
      </c>
      <c r="E41" s="38">
        <f aca="true" t="shared" si="14" ref="E41:J42">E10</f>
        <v>0</v>
      </c>
      <c r="F41" s="38">
        <f t="shared" si="14"/>
        <v>0</v>
      </c>
      <c r="G41" s="38">
        <f t="shared" si="14"/>
        <v>620</v>
      </c>
      <c r="H41" s="38">
        <f t="shared" si="14"/>
        <v>0</v>
      </c>
      <c r="I41" s="38">
        <f t="shared" si="14"/>
        <v>620</v>
      </c>
      <c r="J41" s="38">
        <f t="shared" si="14"/>
        <v>0</v>
      </c>
    </row>
    <row r="42" spans="1:10" ht="15" customHeight="1">
      <c r="A42" s="35"/>
      <c r="B42" s="36"/>
      <c r="C42" s="37"/>
      <c r="D42" s="36">
        <v>4280</v>
      </c>
      <c r="E42" s="38">
        <f t="shared" si="14"/>
        <v>0</v>
      </c>
      <c r="F42" s="38">
        <f t="shared" si="14"/>
        <v>0</v>
      </c>
      <c r="G42" s="38">
        <f t="shared" si="14"/>
        <v>0</v>
      </c>
      <c r="H42" s="38">
        <f t="shared" si="14"/>
        <v>620</v>
      </c>
      <c r="I42" s="38">
        <f t="shared" si="14"/>
        <v>0</v>
      </c>
      <c r="J42" s="38">
        <f t="shared" si="14"/>
        <v>620</v>
      </c>
    </row>
    <row r="43" spans="1:10" ht="15" customHeight="1">
      <c r="A43" s="35"/>
      <c r="B43" s="36"/>
      <c r="C43" s="37"/>
      <c r="D43" s="36">
        <v>4430</v>
      </c>
      <c r="E43" s="38">
        <f aca="true" t="shared" si="15" ref="E43:J43">E15+E19</f>
        <v>0</v>
      </c>
      <c r="F43" s="38">
        <f t="shared" si="15"/>
        <v>0</v>
      </c>
      <c r="G43" s="38">
        <f t="shared" si="15"/>
        <v>150</v>
      </c>
      <c r="H43" s="38">
        <f t="shared" si="15"/>
        <v>150</v>
      </c>
      <c r="I43" s="38">
        <f t="shared" si="15"/>
        <v>0</v>
      </c>
      <c r="J43" s="38">
        <f t="shared" si="15"/>
        <v>0</v>
      </c>
    </row>
    <row r="44" spans="1:10" ht="15" customHeight="1">
      <c r="A44" s="35"/>
      <c r="B44" s="36"/>
      <c r="C44" s="37"/>
      <c r="D44" s="36">
        <v>4440</v>
      </c>
      <c r="E44" s="38">
        <f aca="true" t="shared" si="16" ref="E44:J44">E26+E33</f>
        <v>0</v>
      </c>
      <c r="F44" s="38">
        <f t="shared" si="16"/>
        <v>0</v>
      </c>
      <c r="G44" s="38">
        <f t="shared" si="16"/>
        <v>730</v>
      </c>
      <c r="H44" s="38">
        <f t="shared" si="16"/>
        <v>730</v>
      </c>
      <c r="I44" s="38">
        <f t="shared" si="16"/>
        <v>0</v>
      </c>
      <c r="J44" s="38">
        <f t="shared" si="16"/>
        <v>0</v>
      </c>
    </row>
    <row r="45" spans="1:10" ht="13.5" customHeight="1">
      <c r="A45" s="7"/>
      <c r="B45" s="7"/>
      <c r="C45" s="27"/>
      <c r="D45" s="10" t="s">
        <v>12</v>
      </c>
      <c r="E45" s="24">
        <f aca="true" t="shared" si="17" ref="E45:J45">SUM(E38:E44)</f>
        <v>0</v>
      </c>
      <c r="F45" s="24">
        <f t="shared" si="17"/>
        <v>0</v>
      </c>
      <c r="G45" s="24">
        <f t="shared" si="17"/>
        <v>39100</v>
      </c>
      <c r="H45" s="24">
        <f t="shared" si="17"/>
        <v>39100</v>
      </c>
      <c r="I45" s="24">
        <f t="shared" si="17"/>
        <v>620</v>
      </c>
      <c r="J45" s="24">
        <f t="shared" si="17"/>
        <v>620</v>
      </c>
    </row>
    <row r="46" spans="1:10" s="52" customFormat="1" ht="13.5" customHeight="1">
      <c r="A46" s="50"/>
      <c r="B46" s="50"/>
      <c r="C46" s="42"/>
      <c r="D46" s="51"/>
      <c r="E46" s="48"/>
      <c r="F46" s="48"/>
      <c r="G46" s="48"/>
      <c r="H46" s="48"/>
      <c r="I46" s="48"/>
      <c r="J46" s="48"/>
    </row>
    <row r="47" spans="1:10" ht="15">
      <c r="A47" s="11"/>
      <c r="B47" s="11"/>
      <c r="C47" s="11"/>
      <c r="D47" s="11" t="s">
        <v>14</v>
      </c>
      <c r="E47" s="12"/>
      <c r="F47" s="12"/>
      <c r="G47" s="12"/>
      <c r="H47" s="12"/>
      <c r="I47" s="12"/>
      <c r="J47" s="12"/>
    </row>
    <row r="48" spans="1:10" ht="15">
      <c r="A48" s="5"/>
      <c r="B48" s="5"/>
      <c r="C48" s="5"/>
      <c r="D48" s="5" t="s">
        <v>15</v>
      </c>
      <c r="E48" s="13">
        <f aca="true" t="shared" si="18" ref="E48:J48">E51+E52+E53+E54+E55+E56</f>
        <v>0</v>
      </c>
      <c r="F48" s="13">
        <f t="shared" si="18"/>
        <v>0</v>
      </c>
      <c r="G48" s="13">
        <f t="shared" si="18"/>
        <v>39100</v>
      </c>
      <c r="H48" s="13">
        <f t="shared" si="18"/>
        <v>39100</v>
      </c>
      <c r="I48" s="13">
        <f t="shared" si="18"/>
        <v>620</v>
      </c>
      <c r="J48" s="13">
        <f t="shared" si="18"/>
        <v>620</v>
      </c>
    </row>
    <row r="49" spans="1:10" ht="15">
      <c r="A49" s="14"/>
      <c r="B49" s="14" t="s">
        <v>16</v>
      </c>
      <c r="C49" s="14"/>
      <c r="D49" s="15" t="s">
        <v>18</v>
      </c>
      <c r="E49" s="16">
        <f aca="true" t="shared" si="19" ref="E49:J49">E38</f>
        <v>0</v>
      </c>
      <c r="F49" s="16">
        <f t="shared" si="19"/>
        <v>0</v>
      </c>
      <c r="G49" s="16">
        <f t="shared" si="19"/>
        <v>32000</v>
      </c>
      <c r="H49" s="16">
        <f t="shared" si="19"/>
        <v>32000</v>
      </c>
      <c r="I49" s="16">
        <f t="shared" si="19"/>
        <v>0</v>
      </c>
      <c r="J49" s="16">
        <f t="shared" si="19"/>
        <v>0</v>
      </c>
    </row>
    <row r="50" spans="1:10" ht="15">
      <c r="A50" s="14"/>
      <c r="B50" s="14"/>
      <c r="C50" s="14"/>
      <c r="D50" s="15" t="s">
        <v>19</v>
      </c>
      <c r="E50" s="16">
        <f aca="true" t="shared" si="20" ref="E50:J50">E39+E40</f>
        <v>0</v>
      </c>
      <c r="F50" s="16">
        <f t="shared" si="20"/>
        <v>0</v>
      </c>
      <c r="G50" s="16">
        <f t="shared" si="20"/>
        <v>5600</v>
      </c>
      <c r="H50" s="16">
        <f t="shared" si="20"/>
        <v>5600</v>
      </c>
      <c r="I50" s="16">
        <f t="shared" si="20"/>
        <v>0</v>
      </c>
      <c r="J50" s="16">
        <f t="shared" si="20"/>
        <v>0</v>
      </c>
    </row>
    <row r="51" spans="1:10" ht="15">
      <c r="A51" s="14"/>
      <c r="B51" s="14"/>
      <c r="C51" s="14"/>
      <c r="D51" s="31" t="s">
        <v>48</v>
      </c>
      <c r="E51" s="16">
        <f aca="true" t="shared" si="21" ref="E51:J51">E49+E50</f>
        <v>0</v>
      </c>
      <c r="F51" s="16">
        <f t="shared" si="21"/>
        <v>0</v>
      </c>
      <c r="G51" s="16">
        <f t="shared" si="21"/>
        <v>37600</v>
      </c>
      <c r="H51" s="16">
        <f t="shared" si="21"/>
        <v>37600</v>
      </c>
      <c r="I51" s="16">
        <f t="shared" si="21"/>
        <v>0</v>
      </c>
      <c r="J51" s="16">
        <f t="shared" si="21"/>
        <v>0</v>
      </c>
    </row>
    <row r="52" spans="1:10" ht="28.5">
      <c r="A52" s="14"/>
      <c r="B52" s="14"/>
      <c r="C52" s="14"/>
      <c r="D52" s="17" t="s">
        <v>20</v>
      </c>
      <c r="E52" s="18">
        <f aca="true" t="shared" si="22" ref="E52:J52">E41+E42+E44+E43</f>
        <v>0</v>
      </c>
      <c r="F52" s="18">
        <f t="shared" si="22"/>
        <v>0</v>
      </c>
      <c r="G52" s="18">
        <f t="shared" si="22"/>
        <v>1500</v>
      </c>
      <c r="H52" s="18">
        <f t="shared" si="22"/>
        <v>1500</v>
      </c>
      <c r="I52" s="18">
        <f t="shared" si="22"/>
        <v>620</v>
      </c>
      <c r="J52" s="18">
        <f t="shared" si="22"/>
        <v>620</v>
      </c>
    </row>
    <row r="53" spans="1:10" ht="15">
      <c r="A53" s="14"/>
      <c r="B53" s="14"/>
      <c r="C53" s="14"/>
      <c r="D53" s="17" t="s">
        <v>21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ht="15">
      <c r="A54" s="14"/>
      <c r="B54" s="14"/>
      <c r="C54" s="14"/>
      <c r="D54" s="15" t="s">
        <v>22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</row>
    <row r="55" spans="1:10" ht="15">
      <c r="A55" s="14"/>
      <c r="B55" s="14"/>
      <c r="C55" s="14"/>
      <c r="D55" s="15" t="s">
        <v>23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</row>
    <row r="56" spans="1:10" ht="51">
      <c r="A56" s="14"/>
      <c r="B56" s="14"/>
      <c r="C56" s="14"/>
      <c r="D56" s="32" t="s">
        <v>24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</row>
    <row r="57" spans="1:10" ht="15">
      <c r="A57" s="14"/>
      <c r="B57" s="14"/>
      <c r="C57" s="14"/>
      <c r="D57" s="19" t="s">
        <v>17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1:10" ht="15">
      <c r="A58" s="21"/>
      <c r="B58" s="21"/>
      <c r="C58" s="21"/>
      <c r="D58" s="9" t="s">
        <v>12</v>
      </c>
      <c r="E58" s="12">
        <f aca="true" t="shared" si="23" ref="E58:J58">E48+E57</f>
        <v>0</v>
      </c>
      <c r="F58" s="12">
        <f t="shared" si="23"/>
        <v>0</v>
      </c>
      <c r="G58" s="12">
        <f t="shared" si="23"/>
        <v>39100</v>
      </c>
      <c r="H58" s="12">
        <f t="shared" si="23"/>
        <v>39100</v>
      </c>
      <c r="I58" s="12">
        <f t="shared" si="23"/>
        <v>620</v>
      </c>
      <c r="J58" s="12">
        <f t="shared" si="23"/>
        <v>620</v>
      </c>
    </row>
    <row r="59" spans="1:10" ht="15">
      <c r="A59" s="33"/>
      <c r="B59" s="33"/>
      <c r="C59" s="33"/>
      <c r="D59" s="34" t="s">
        <v>13</v>
      </c>
      <c r="E59" s="59"/>
      <c r="F59" s="60"/>
      <c r="G59" s="61">
        <f>G58-H58</f>
        <v>0</v>
      </c>
      <c r="H59" s="62"/>
      <c r="I59" s="61">
        <f>I58-J58</f>
        <v>0</v>
      </c>
      <c r="J59" s="62"/>
    </row>
  </sheetData>
  <sheetProtection/>
  <mergeCells count="23">
    <mergeCell ref="A20:D20"/>
    <mergeCell ref="A27:D27"/>
    <mergeCell ref="A7:D7"/>
    <mergeCell ref="A34:D34"/>
    <mergeCell ref="A35:D35"/>
    <mergeCell ref="E35:F35"/>
    <mergeCell ref="E4:F4"/>
    <mergeCell ref="G4:H4"/>
    <mergeCell ref="I4:J4"/>
    <mergeCell ref="E59:F59"/>
    <mergeCell ref="G59:H59"/>
    <mergeCell ref="I59:J59"/>
    <mergeCell ref="G35:H35"/>
    <mergeCell ref="I35:J35"/>
    <mergeCell ref="A12:D12"/>
    <mergeCell ref="A16:D16"/>
    <mergeCell ref="A6:D6"/>
    <mergeCell ref="A1:J1"/>
    <mergeCell ref="A2:J2"/>
    <mergeCell ref="A4:A5"/>
    <mergeCell ref="B4:B5"/>
    <mergeCell ref="C4:C5"/>
    <mergeCell ref="D4:D5"/>
  </mergeCells>
  <printOptions horizontalCentered="1"/>
  <pageMargins left="0.5511811023622047" right="0.2362204724409449" top="1.0236220472440944" bottom="0.4724409448818898" header="0.3937007874015748" footer="0.4724409448818898"/>
  <pageSetup fitToHeight="4" fitToWidth="1" horizontalDpi="600" verticalDpi="600" orientation="landscape" paperSize="9" scale="88" r:id="rId1"/>
  <headerFooter>
    <oddHeader>&amp;RZałącznik Nr 2  do Uchwały Nr   406/11 
Zarządu Powiatu w Stargardzie Szczecińskim
z dnia 29 kwietnia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2011-05-05T08:40:03Z</dcterms:modified>
  <cp:category/>
  <cp:version/>
  <cp:contentType/>
  <cp:contentStatus/>
</cp:coreProperties>
</file>