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025" activeTab="0"/>
  </bookViews>
  <sheets>
    <sheet name="Zał. Nr 3." sheetId="1" r:id="rId1"/>
  </sheets>
  <definedNames>
    <definedName name="_xlnm.Print_Area" localSheetId="0">'Zał. Nr 3.'!$A$1:$K$46</definedName>
    <definedName name="_xlnm.Print_Titles" localSheetId="0">'Zał. Nr 3.'!$4:$5</definedName>
  </definedNames>
  <calcPr fullCalcOnLoad="1"/>
</workbook>
</file>

<file path=xl/sharedStrings.xml><?xml version="1.0" encoding="utf-8"?>
<sst xmlns="http://schemas.openxmlformats.org/spreadsheetml/2006/main" count="66" uniqueCount="41">
  <si>
    <t>Lp.</t>
  </si>
  <si>
    <t>Okres realizacji</t>
  </si>
  <si>
    <t>Łączne nakłady finansowe
(w zł)</t>
  </si>
  <si>
    <t>2011 r.</t>
  </si>
  <si>
    <t>2012 r.</t>
  </si>
  <si>
    <t>Nazwa i cel przedsięwzięcia</t>
  </si>
  <si>
    <t>Jednostka organizacyjna odpowiedzialna za realizację lub koordynująca wykonywanie przedsięwzięcia</t>
  </si>
  <si>
    <t>2013 r.</t>
  </si>
  <si>
    <t>Przedsięwzięcia ogółem:</t>
  </si>
  <si>
    <t xml:space="preserve"> - wydatki majątkowe</t>
  </si>
  <si>
    <t>2014 r.</t>
  </si>
  <si>
    <t>Programy, projekty lub zadania (razem)</t>
  </si>
  <si>
    <t xml:space="preserve">  Program …</t>
  </si>
  <si>
    <r>
      <t xml:space="preserve">Umowy, których realizacja w roku budżetowym i w latach następnych jest
niezbędna dla zapewnienia ciągłości działania jednostki i których płatności
przypadają w okresie dłuższym niż rok; </t>
    </r>
    <r>
      <rPr>
        <b/>
        <vertAlign val="superscript"/>
        <sz val="10"/>
        <rFont val="Arial CE"/>
        <family val="0"/>
      </rPr>
      <t>2)</t>
    </r>
  </si>
  <si>
    <t xml:space="preserve">  Umowa …</t>
  </si>
  <si>
    <t>Gwarancje i poręczenia udzielane przez jednostki samorządu terytorialnego(razem)</t>
  </si>
  <si>
    <t xml:space="preserve"> - wydatki bieżące</t>
  </si>
  <si>
    <t xml:space="preserve">a) </t>
  </si>
  <si>
    <t xml:space="preserve">b) </t>
  </si>
  <si>
    <t>programy, projekty lub zadania związane z umowami partnerstwa publiczno-prywatnego (razem)</t>
  </si>
  <si>
    <t>programy, projekty lub zadania związane z programami realizowanymi z udziałem środków, o których mowa w art. 5 ust. 1 pkt 2 i 3 (razem)</t>
  </si>
  <si>
    <t xml:space="preserve">c) </t>
  </si>
  <si>
    <t>1.</t>
  </si>
  <si>
    <t>2.</t>
  </si>
  <si>
    <t>3.</t>
  </si>
  <si>
    <t>4.</t>
  </si>
  <si>
    <t>Limity wydatków
(w zł)</t>
  </si>
  <si>
    <r>
      <t>Limit
zobowiązań</t>
    </r>
    <r>
      <rPr>
        <b/>
        <vertAlign val="superscript"/>
        <sz val="10"/>
        <rFont val="Arial CE"/>
        <family val="0"/>
      </rPr>
      <t>1)</t>
    </r>
    <r>
      <rPr>
        <b/>
        <sz val="10"/>
        <rFont val="Arial CE"/>
        <family val="2"/>
      </rPr>
      <t xml:space="preserve">
(w zł)</t>
    </r>
  </si>
  <si>
    <t xml:space="preserve">Planowane i realizowane przedsięwzięcia  Powiatu Stargardzkiego w latach 2011-2014
</t>
  </si>
  <si>
    <t>programy, projekty lub zadania pozostałe (inne niż wymienione w lit. a i b) (razem)</t>
  </si>
  <si>
    <t xml:space="preserve">do </t>
  </si>
  <si>
    <t xml:space="preserve">od </t>
  </si>
  <si>
    <t>Starostwo Powiatowe</t>
  </si>
  <si>
    <t>Pawilon położniczo-ginekologiczny i modernizacja szpitala w Stargardzie Szczecińskim - etap trzeci - zapewnienie mieszkańcom powiatu wysokiej jakości szerokiego  zakresu świadczeń medycznych</t>
  </si>
  <si>
    <t xml:space="preserve"> Umowa na dostawę artykułów biurowych - zabezpieczenie pracowników w materiały niezbędne do pracy</t>
  </si>
  <si>
    <t>Zarząd Dróg Powiatowych</t>
  </si>
  <si>
    <t xml:space="preserve"> Umowa na konserwację sygnalizacji świetlnej - zapewnienie bezpieczeństwa uczestnikom ruchu</t>
  </si>
  <si>
    <t xml:space="preserve">  Program Operacyjny Kapitał Ludzki - projekt pn. "Piramida kompetencji"</t>
  </si>
  <si>
    <t>Powiatowy Urząd Pracy w Stargardzie Szczecińskim</t>
  </si>
  <si>
    <t>Starostwo Powiatowe - PCPR</t>
  </si>
  <si>
    <t>Nabycie mieszkania rodzinkowego na potrzeby standaryzacji Domu Dziecka Nr 2 w Stargardzie Szczecińskim wraz z wyposażeniem obiektu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</si>
</sst>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8"/>
      <name val="Arial CE"/>
      <family val="0"/>
    </font>
    <font>
      <vertAlign val="superscript"/>
      <sz val="10"/>
      <name val="Arial CE"/>
      <family val="0"/>
    </font>
    <font>
      <b/>
      <vertAlign val="superscript"/>
      <sz val="10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top"/>
    </xf>
    <xf numFmtId="0" fontId="0" fillId="0" borderId="0" xfId="0" applyBorder="1" applyAlignment="1">
      <alignment horizontal="left" vertical="top" wrapText="1"/>
    </xf>
    <xf numFmtId="0" fontId="0" fillId="4" borderId="11" xfId="0" applyFill="1" applyBorder="1" applyAlignment="1">
      <alignment vertical="top"/>
    </xf>
    <xf numFmtId="0" fontId="4" fillId="13" borderId="12" xfId="0" applyFont="1" applyFill="1" applyBorder="1" applyAlignment="1">
      <alignment vertical="top"/>
    </xf>
    <xf numFmtId="0" fontId="4" fillId="13" borderId="13" xfId="0" applyFont="1" applyFill="1" applyBorder="1" applyAlignment="1">
      <alignment vertical="top"/>
    </xf>
    <xf numFmtId="3" fontId="2" fillId="0" borderId="14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vertical="top"/>
    </xf>
    <xf numFmtId="3" fontId="0" fillId="0" borderId="14" xfId="0" applyNumberFormat="1" applyBorder="1" applyAlignment="1">
      <alignment vertical="center"/>
    </xf>
    <xf numFmtId="3" fontId="0" fillId="0" borderId="11" xfId="0" applyNumberFormat="1" applyBorder="1" applyAlignment="1">
      <alignment vertical="top"/>
    </xf>
    <xf numFmtId="3" fontId="0" fillId="4" borderId="14" xfId="0" applyNumberFormat="1" applyFill="1" applyBorder="1" applyAlignment="1">
      <alignment vertical="center"/>
    </xf>
    <xf numFmtId="3" fontId="0" fillId="4" borderId="14" xfId="0" applyNumberFormat="1" applyFill="1" applyBorder="1" applyAlignment="1">
      <alignment vertical="top"/>
    </xf>
    <xf numFmtId="3" fontId="0" fillId="4" borderId="11" xfId="0" applyNumberFormat="1" applyFill="1" applyBorder="1" applyAlignment="1">
      <alignment vertical="top"/>
    </xf>
    <xf numFmtId="3" fontId="0" fillId="13" borderId="14" xfId="0" applyNumberFormat="1" applyFill="1" applyBorder="1" applyAlignment="1">
      <alignment vertical="center"/>
    </xf>
    <xf numFmtId="0" fontId="4" fillId="4" borderId="11" xfId="0" applyFont="1" applyFill="1" applyBorder="1" applyAlignment="1">
      <alignment vertical="center" wrapText="1"/>
    </xf>
    <xf numFmtId="0" fontId="4" fillId="13" borderId="11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top"/>
    </xf>
    <xf numFmtId="3" fontId="4" fillId="6" borderId="14" xfId="0" applyNumberFormat="1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3" fontId="4" fillId="6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14" xfId="0" applyFont="1" applyBorder="1" applyAlignment="1">
      <alignment horizontal="right" vertical="top"/>
    </xf>
    <xf numFmtId="0" fontId="9" fillId="4" borderId="11" xfId="0" applyFont="1" applyFill="1" applyBorder="1" applyAlignment="1">
      <alignment vertical="center" wrapText="1"/>
    </xf>
    <xf numFmtId="0" fontId="10" fillId="4" borderId="11" xfId="0" applyFont="1" applyFill="1" applyBorder="1" applyAlignment="1">
      <alignment vertical="top"/>
    </xf>
    <xf numFmtId="3" fontId="9" fillId="4" borderId="14" xfId="0" applyNumberFormat="1" applyFont="1" applyFill="1" applyBorder="1" applyAlignment="1">
      <alignment vertical="center"/>
    </xf>
    <xf numFmtId="3" fontId="9" fillId="4" borderId="14" xfId="0" applyNumberFormat="1" applyFont="1" applyFill="1" applyBorder="1" applyAlignment="1">
      <alignment vertical="top"/>
    </xf>
    <xf numFmtId="3" fontId="9" fillId="4" borderId="11" xfId="0" applyNumberFormat="1" applyFont="1" applyFill="1" applyBorder="1" applyAlignment="1">
      <alignment vertical="top"/>
    </xf>
    <xf numFmtId="0" fontId="2" fillId="0" borderId="0" xfId="0" applyFont="1" applyAlignment="1">
      <alignment horizontal="right" vertical="top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3" fontId="4" fillId="6" borderId="16" xfId="0" applyNumberFormat="1" applyFont="1" applyFill="1" applyBorder="1" applyAlignment="1">
      <alignment horizontal="center" vertical="center" wrapText="1"/>
    </xf>
    <xf numFmtId="3" fontId="4" fillId="6" borderId="15" xfId="0" applyNumberFormat="1" applyFont="1" applyFill="1" applyBorder="1" applyAlignment="1">
      <alignment horizontal="center" vertical="center" wrapText="1"/>
    </xf>
    <xf numFmtId="3" fontId="4" fillId="6" borderId="14" xfId="0" applyNumberFormat="1" applyFont="1" applyFill="1" applyBorder="1" applyAlignment="1">
      <alignment horizontal="center" vertical="center" wrapText="1"/>
    </xf>
    <xf numFmtId="3" fontId="4" fillId="6" borderId="11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top"/>
    </xf>
    <xf numFmtId="0" fontId="4" fillId="13" borderId="11" xfId="0" applyFont="1" applyFill="1" applyBorder="1" applyAlignment="1">
      <alignment horizontal="left" vertical="center"/>
    </xf>
    <xf numFmtId="0" fontId="4" fillId="13" borderId="12" xfId="0" applyFont="1" applyFill="1" applyBorder="1" applyAlignment="1">
      <alignment horizontal="left" vertical="center"/>
    </xf>
    <xf numFmtId="0" fontId="4" fillId="13" borderId="13" xfId="0" applyFont="1" applyFill="1" applyBorder="1" applyAlignment="1">
      <alignment horizontal="left" vertical="center"/>
    </xf>
    <xf numFmtId="3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vertical="top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horizontal="right" vertical="top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3" fontId="0" fillId="4" borderId="16" xfId="0" applyNumberFormat="1" applyFill="1" applyBorder="1" applyAlignment="1">
      <alignment horizontal="right" vertical="center"/>
    </xf>
    <xf numFmtId="3" fontId="0" fillId="4" borderId="17" xfId="0" applyNumberFormat="1" applyFill="1" applyBorder="1" applyAlignment="1">
      <alignment horizontal="right" vertical="center"/>
    </xf>
    <xf numFmtId="3" fontId="0" fillId="4" borderId="15" xfId="0" applyNumberFormat="1" applyFill="1" applyBorder="1" applyAlignment="1">
      <alignment horizontal="right" vertical="center"/>
    </xf>
    <xf numFmtId="0" fontId="4" fillId="13" borderId="11" xfId="0" applyFont="1" applyFill="1" applyBorder="1" applyAlignment="1">
      <alignment horizontal="left" vertical="center" wrapText="1"/>
    </xf>
    <xf numFmtId="0" fontId="4" fillId="13" borderId="12" xfId="0" applyFont="1" applyFill="1" applyBorder="1" applyAlignment="1">
      <alignment horizontal="left" vertical="center" wrapText="1"/>
    </xf>
    <xf numFmtId="0" fontId="4" fillId="13" borderId="13" xfId="0" applyFont="1" applyFill="1" applyBorder="1" applyAlignment="1">
      <alignment horizontal="left" vertical="center" wrapText="1"/>
    </xf>
    <xf numFmtId="3" fontId="0" fillId="13" borderId="16" xfId="0" applyNumberFormat="1" applyFill="1" applyBorder="1" applyAlignment="1">
      <alignment vertical="center"/>
    </xf>
    <xf numFmtId="3" fontId="0" fillId="13" borderId="17" xfId="0" applyNumberFormat="1" applyFill="1" applyBorder="1" applyAlignment="1">
      <alignment vertical="center"/>
    </xf>
    <xf numFmtId="3" fontId="0" fillId="13" borderId="15" xfId="0" applyNumberFormat="1" applyFill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3" fontId="0" fillId="4" borderId="14" xfId="0" applyNumberFormat="1" applyFill="1" applyBorder="1" applyAlignment="1">
      <alignment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3" fontId="9" fillId="4" borderId="16" xfId="0" applyNumberFormat="1" applyFont="1" applyFill="1" applyBorder="1" applyAlignment="1">
      <alignment horizontal="right" vertical="center"/>
    </xf>
    <xf numFmtId="3" fontId="9" fillId="4" borderId="17" xfId="0" applyNumberFormat="1" applyFont="1" applyFill="1" applyBorder="1" applyAlignment="1">
      <alignment horizontal="right" vertical="center"/>
    </xf>
    <xf numFmtId="3" fontId="9" fillId="4" borderId="15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4" fillId="0" borderId="14" xfId="0" applyFont="1" applyBorder="1" applyAlignment="1">
      <alignment horizontal="left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PageLayoutView="0" workbookViewId="0" topLeftCell="C25">
      <selection activeCell="F28" sqref="F28:K30"/>
    </sheetView>
  </sheetViews>
  <sheetFormatPr defaultColWidth="9.00390625" defaultRowHeight="12.75"/>
  <cols>
    <col min="1" max="1" width="4.25390625" style="1" customWidth="1"/>
    <col min="2" max="2" width="47.875" style="1" customWidth="1"/>
    <col min="3" max="3" width="27.875" style="1" customWidth="1"/>
    <col min="4" max="4" width="13.00390625" style="1" customWidth="1"/>
    <col min="5" max="6" width="13.375" style="1" customWidth="1"/>
    <col min="7" max="7" width="10.625" style="1" customWidth="1"/>
    <col min="8" max="8" width="11.375" style="1" customWidth="1"/>
    <col min="9" max="9" width="10.625" style="1" customWidth="1"/>
    <col min="10" max="10" width="10.375" style="1" customWidth="1"/>
    <col min="11" max="11" width="12.875" style="1" customWidth="1"/>
    <col min="12" max="16384" width="9.125" style="1" customWidth="1"/>
  </cols>
  <sheetData>
    <row r="1" spans="8:11" ht="19.5" customHeight="1">
      <c r="H1" s="45"/>
      <c r="I1" s="45"/>
      <c r="J1" s="45"/>
      <c r="K1" s="45"/>
    </row>
    <row r="2" spans="1:11" ht="22.5" customHeight="1">
      <c r="A2" s="46" t="s">
        <v>28</v>
      </c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1" ht="9.75" customHeight="1">
      <c r="A3" s="2"/>
      <c r="B3" s="2"/>
      <c r="C3" s="2"/>
      <c r="D3" s="2"/>
      <c r="E3" s="2"/>
      <c r="F3" s="2"/>
      <c r="G3" s="3"/>
      <c r="H3" s="3"/>
      <c r="I3" s="3"/>
      <c r="J3" s="3"/>
      <c r="K3" s="6"/>
    </row>
    <row r="4" spans="1:11" s="4" customFormat="1" ht="56.25" customHeight="1">
      <c r="A4" s="49" t="s">
        <v>0</v>
      </c>
      <c r="B4" s="50" t="s">
        <v>5</v>
      </c>
      <c r="C4" s="50" t="s">
        <v>6</v>
      </c>
      <c r="D4" s="52" t="s">
        <v>1</v>
      </c>
      <c r="E4" s="52"/>
      <c r="F4" s="53" t="s">
        <v>2</v>
      </c>
      <c r="G4" s="55" t="s">
        <v>26</v>
      </c>
      <c r="H4" s="55"/>
      <c r="I4" s="55"/>
      <c r="J4" s="56"/>
      <c r="K4" s="55" t="s">
        <v>27</v>
      </c>
    </row>
    <row r="5" spans="1:11" s="4" customFormat="1" ht="29.25" customHeight="1">
      <c r="A5" s="49"/>
      <c r="B5" s="51"/>
      <c r="C5" s="51"/>
      <c r="D5" s="36" t="s">
        <v>31</v>
      </c>
      <c r="E5" s="36" t="s">
        <v>30</v>
      </c>
      <c r="F5" s="54"/>
      <c r="G5" s="35" t="s">
        <v>3</v>
      </c>
      <c r="H5" s="35" t="s">
        <v>4</v>
      </c>
      <c r="I5" s="35" t="s">
        <v>7</v>
      </c>
      <c r="J5" s="37" t="s">
        <v>10</v>
      </c>
      <c r="K5" s="55"/>
    </row>
    <row r="6" spans="1:11" s="5" customFormat="1" ht="13.5" customHeight="1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23">
        <v>6</v>
      </c>
      <c r="G6" s="23">
        <v>7</v>
      </c>
      <c r="H6" s="23">
        <v>8</v>
      </c>
      <c r="I6" s="23">
        <v>9</v>
      </c>
      <c r="J6" s="24">
        <v>10</v>
      </c>
      <c r="K6" s="23">
        <v>11</v>
      </c>
    </row>
    <row r="7" spans="1:11" ht="24.75" customHeight="1">
      <c r="A7" s="57" t="s">
        <v>22</v>
      </c>
      <c r="B7" s="58" t="s">
        <v>8</v>
      </c>
      <c r="C7" s="59"/>
      <c r="D7" s="59"/>
      <c r="E7" s="60"/>
      <c r="F7" s="31">
        <f aca="true" t="shared" si="0" ref="F7:K7">F10+F34+F43</f>
        <v>14212624</v>
      </c>
      <c r="G7" s="31">
        <f t="shared" si="0"/>
        <v>3430383</v>
      </c>
      <c r="H7" s="31">
        <f t="shared" si="0"/>
        <v>5132886</v>
      </c>
      <c r="I7" s="31">
        <f t="shared" si="0"/>
        <v>399355</v>
      </c>
      <c r="J7" s="31">
        <f t="shared" si="0"/>
        <v>5250000</v>
      </c>
      <c r="K7" s="61">
        <f t="shared" si="0"/>
        <v>14037748</v>
      </c>
    </row>
    <row r="8" spans="1:11" ht="21.75" customHeight="1">
      <c r="A8" s="57"/>
      <c r="B8" s="62" t="s">
        <v>16</v>
      </c>
      <c r="C8" s="62"/>
      <c r="D8" s="62"/>
      <c r="E8" s="62"/>
      <c r="F8" s="25">
        <f>F11+F35+F44</f>
        <v>422624</v>
      </c>
      <c r="G8" s="25">
        <f>G11+G35+G44</f>
        <v>200383</v>
      </c>
      <c r="H8" s="25">
        <f>H11+H35+H44</f>
        <v>172886</v>
      </c>
      <c r="I8" s="25">
        <f>I11+I35+I44</f>
        <v>49355</v>
      </c>
      <c r="J8" s="25">
        <f>J11+J35+J44</f>
        <v>0</v>
      </c>
      <c r="K8" s="61"/>
    </row>
    <row r="9" spans="1:11" ht="18.75" customHeight="1">
      <c r="A9" s="57"/>
      <c r="B9" s="62" t="s">
        <v>9</v>
      </c>
      <c r="C9" s="62"/>
      <c r="D9" s="62"/>
      <c r="E9" s="62"/>
      <c r="F9" s="25">
        <f>F12+F36</f>
        <v>13790000</v>
      </c>
      <c r="G9" s="25">
        <f>G12+G36</f>
        <v>3230000</v>
      </c>
      <c r="H9" s="25">
        <f>H12+H36</f>
        <v>4960000</v>
      </c>
      <c r="I9" s="25">
        <f>I12+I36</f>
        <v>350000</v>
      </c>
      <c r="J9" s="25">
        <f>J12+J36</f>
        <v>5250000</v>
      </c>
      <c r="K9" s="61"/>
    </row>
    <row r="10" spans="1:11" ht="23.25" customHeight="1">
      <c r="A10" s="63" t="s">
        <v>23</v>
      </c>
      <c r="B10" s="33" t="s">
        <v>11</v>
      </c>
      <c r="C10" s="21"/>
      <c r="D10" s="21"/>
      <c r="E10" s="22"/>
      <c r="F10" s="31">
        <f aca="true" t="shared" si="1" ref="F10:K12">F13+F19+F25</f>
        <v>13964876</v>
      </c>
      <c r="G10" s="31">
        <f t="shared" si="1"/>
        <v>3317438</v>
      </c>
      <c r="H10" s="31">
        <f t="shared" si="1"/>
        <v>5047438</v>
      </c>
      <c r="I10" s="31">
        <f t="shared" si="1"/>
        <v>350000</v>
      </c>
      <c r="J10" s="31">
        <f t="shared" si="1"/>
        <v>5250000</v>
      </c>
      <c r="K10" s="61">
        <f t="shared" si="1"/>
        <v>13790000</v>
      </c>
    </row>
    <row r="11" spans="1:11" ht="18" customHeight="1">
      <c r="A11" s="63"/>
      <c r="B11" s="8" t="s">
        <v>16</v>
      </c>
      <c r="C11" s="9"/>
      <c r="D11" s="9"/>
      <c r="E11" s="10"/>
      <c r="F11" s="25">
        <f t="shared" si="1"/>
        <v>174876</v>
      </c>
      <c r="G11" s="25">
        <f t="shared" si="1"/>
        <v>87438</v>
      </c>
      <c r="H11" s="25">
        <f t="shared" si="1"/>
        <v>87438</v>
      </c>
      <c r="I11" s="25">
        <f t="shared" si="1"/>
        <v>0</v>
      </c>
      <c r="J11" s="25">
        <f t="shared" si="1"/>
        <v>0</v>
      </c>
      <c r="K11" s="61"/>
    </row>
    <row r="12" spans="1:11" ht="17.25" customHeight="1">
      <c r="A12" s="63"/>
      <c r="B12" s="8" t="s">
        <v>9</v>
      </c>
      <c r="C12" s="9"/>
      <c r="D12" s="9"/>
      <c r="E12" s="10"/>
      <c r="F12" s="25">
        <f t="shared" si="1"/>
        <v>13790000</v>
      </c>
      <c r="G12" s="25">
        <f t="shared" si="1"/>
        <v>3230000</v>
      </c>
      <c r="H12" s="25">
        <f t="shared" si="1"/>
        <v>4960000</v>
      </c>
      <c r="I12" s="25">
        <f t="shared" si="1"/>
        <v>350000</v>
      </c>
      <c r="J12" s="25">
        <f t="shared" si="1"/>
        <v>5250000</v>
      </c>
      <c r="K12" s="61"/>
    </row>
    <row r="13" spans="1:11" ht="26.25" customHeight="1">
      <c r="A13" s="64" t="s">
        <v>17</v>
      </c>
      <c r="B13" s="65" t="s">
        <v>20</v>
      </c>
      <c r="C13" s="66"/>
      <c r="D13" s="66"/>
      <c r="E13" s="67"/>
      <c r="F13" s="26">
        <f>F14+F15</f>
        <v>174876</v>
      </c>
      <c r="G13" s="26">
        <f>G14+G15</f>
        <v>87438</v>
      </c>
      <c r="H13" s="26">
        <f>H14+H15</f>
        <v>87438</v>
      </c>
      <c r="I13" s="26">
        <f>I14+I15</f>
        <v>0</v>
      </c>
      <c r="J13" s="26">
        <f>J14+J15</f>
        <v>0</v>
      </c>
      <c r="K13" s="61">
        <f>K16</f>
        <v>0</v>
      </c>
    </row>
    <row r="14" spans="1:11" ht="18.75" customHeight="1">
      <c r="A14" s="64"/>
      <c r="B14" s="68" t="s">
        <v>16</v>
      </c>
      <c r="C14" s="69"/>
      <c r="D14" s="69"/>
      <c r="E14" s="70"/>
      <c r="F14" s="25">
        <f aca="true" t="shared" si="2" ref="F14:J15">F17</f>
        <v>174876</v>
      </c>
      <c r="G14" s="25">
        <f t="shared" si="2"/>
        <v>87438</v>
      </c>
      <c r="H14" s="25">
        <f t="shared" si="2"/>
        <v>87438</v>
      </c>
      <c r="I14" s="25">
        <f t="shared" si="2"/>
        <v>0</v>
      </c>
      <c r="J14" s="25">
        <f t="shared" si="2"/>
        <v>0</v>
      </c>
      <c r="K14" s="61"/>
    </row>
    <row r="15" spans="1:11" ht="21" customHeight="1">
      <c r="A15" s="64"/>
      <c r="B15" s="68" t="s">
        <v>9</v>
      </c>
      <c r="C15" s="69"/>
      <c r="D15" s="69"/>
      <c r="E15" s="70"/>
      <c r="F15" s="25">
        <f t="shared" si="2"/>
        <v>0</v>
      </c>
      <c r="G15" s="25">
        <f t="shared" si="2"/>
        <v>0</v>
      </c>
      <c r="H15" s="25">
        <f t="shared" si="2"/>
        <v>0</v>
      </c>
      <c r="I15" s="25">
        <f t="shared" si="2"/>
        <v>0</v>
      </c>
      <c r="J15" s="25">
        <f t="shared" si="2"/>
        <v>0</v>
      </c>
      <c r="K15" s="61"/>
    </row>
    <row r="16" spans="1:11" ht="32.25" customHeight="1">
      <c r="A16" s="63"/>
      <c r="B16" s="38" t="s">
        <v>37</v>
      </c>
      <c r="C16" s="71" t="s">
        <v>38</v>
      </c>
      <c r="D16" s="74">
        <v>2011</v>
      </c>
      <c r="E16" s="74">
        <v>2012</v>
      </c>
      <c r="F16" s="25">
        <f>F17+F18</f>
        <v>174876</v>
      </c>
      <c r="G16" s="25">
        <f>G17+G18</f>
        <v>87438</v>
      </c>
      <c r="H16" s="25">
        <f>H17+H18</f>
        <v>87438</v>
      </c>
      <c r="I16" s="25">
        <f>I17+I18</f>
        <v>0</v>
      </c>
      <c r="J16" s="25">
        <f>J17+J18</f>
        <v>0</v>
      </c>
      <c r="K16" s="61">
        <v>0</v>
      </c>
    </row>
    <row r="17" spans="1:11" ht="18.75" customHeight="1">
      <c r="A17" s="63"/>
      <c r="B17" s="8" t="s">
        <v>16</v>
      </c>
      <c r="C17" s="72"/>
      <c r="D17" s="75"/>
      <c r="E17" s="75"/>
      <c r="F17" s="25">
        <f>G17+H17+I17+J17</f>
        <v>174876</v>
      </c>
      <c r="G17" s="25">
        <v>87438</v>
      </c>
      <c r="H17" s="25">
        <v>87438</v>
      </c>
      <c r="I17" s="25">
        <v>0</v>
      </c>
      <c r="J17" s="27">
        <v>0</v>
      </c>
      <c r="K17" s="61"/>
    </row>
    <row r="18" spans="1:11" ht="19.5" customHeight="1">
      <c r="A18" s="63"/>
      <c r="B18" s="8" t="s">
        <v>9</v>
      </c>
      <c r="C18" s="73"/>
      <c r="D18" s="76"/>
      <c r="E18" s="76"/>
      <c r="F18" s="25">
        <f>G18+H18+I18+J18</f>
        <v>0</v>
      </c>
      <c r="G18" s="25">
        <v>0</v>
      </c>
      <c r="H18" s="25">
        <v>0</v>
      </c>
      <c r="I18" s="25">
        <v>0</v>
      </c>
      <c r="J18" s="27">
        <v>0</v>
      </c>
      <c r="K18" s="61"/>
    </row>
    <row r="19" spans="1:11" ht="15.75" customHeight="1">
      <c r="A19" s="64" t="s">
        <v>18</v>
      </c>
      <c r="B19" s="65" t="s">
        <v>19</v>
      </c>
      <c r="C19" s="66"/>
      <c r="D19" s="66"/>
      <c r="E19" s="67"/>
      <c r="F19" s="26">
        <f>F20+F21</f>
        <v>0</v>
      </c>
      <c r="G19" s="26">
        <f>G20+G21</f>
        <v>0</v>
      </c>
      <c r="H19" s="26">
        <f>H20+H21</f>
        <v>0</v>
      </c>
      <c r="I19" s="26">
        <f>I20+I21</f>
        <v>0</v>
      </c>
      <c r="J19" s="26">
        <f>J20+J21</f>
        <v>0</v>
      </c>
      <c r="K19" s="61">
        <f>K22</f>
        <v>0</v>
      </c>
    </row>
    <row r="20" spans="1:11" ht="21" customHeight="1">
      <c r="A20" s="64"/>
      <c r="B20" s="68" t="s">
        <v>16</v>
      </c>
      <c r="C20" s="69"/>
      <c r="D20" s="69"/>
      <c r="E20" s="70"/>
      <c r="F20" s="25">
        <f aca="true" t="shared" si="3" ref="F20:J21">F23</f>
        <v>0</v>
      </c>
      <c r="G20" s="25">
        <f t="shared" si="3"/>
        <v>0</v>
      </c>
      <c r="H20" s="25">
        <f t="shared" si="3"/>
        <v>0</v>
      </c>
      <c r="I20" s="25">
        <f t="shared" si="3"/>
        <v>0</v>
      </c>
      <c r="J20" s="25">
        <f t="shared" si="3"/>
        <v>0</v>
      </c>
      <c r="K20" s="61"/>
    </row>
    <row r="21" spans="1:11" ht="16.5" customHeight="1">
      <c r="A21" s="64"/>
      <c r="B21" s="68" t="s">
        <v>9</v>
      </c>
      <c r="C21" s="69"/>
      <c r="D21" s="69"/>
      <c r="E21" s="70"/>
      <c r="F21" s="25">
        <f t="shared" si="3"/>
        <v>0</v>
      </c>
      <c r="G21" s="25">
        <f t="shared" si="3"/>
        <v>0</v>
      </c>
      <c r="H21" s="25">
        <f t="shared" si="3"/>
        <v>0</v>
      </c>
      <c r="I21" s="25">
        <f t="shared" si="3"/>
        <v>0</v>
      </c>
      <c r="J21" s="25">
        <f t="shared" si="3"/>
        <v>0</v>
      </c>
      <c r="K21" s="61"/>
    </row>
    <row r="22" spans="1:11" ht="12.75">
      <c r="A22" s="63"/>
      <c r="B22" s="7" t="s">
        <v>12</v>
      </c>
      <c r="C22" s="77"/>
      <c r="D22" s="80"/>
      <c r="E22" s="80"/>
      <c r="F22" s="25">
        <f>F23+F24</f>
        <v>0</v>
      </c>
      <c r="G22" s="25">
        <f>G23+G24</f>
        <v>0</v>
      </c>
      <c r="H22" s="25">
        <f>H23+H24</f>
        <v>0</v>
      </c>
      <c r="I22" s="25">
        <f>I23+I24</f>
        <v>0</v>
      </c>
      <c r="J22" s="25">
        <f>J23+J24</f>
        <v>0</v>
      </c>
      <c r="K22" s="61">
        <v>0</v>
      </c>
    </row>
    <row r="23" spans="1:11" ht="15.75" customHeight="1">
      <c r="A23" s="63"/>
      <c r="B23" s="8" t="s">
        <v>16</v>
      </c>
      <c r="C23" s="78"/>
      <c r="D23" s="81"/>
      <c r="E23" s="81"/>
      <c r="F23" s="25">
        <f>G23+H23+I23+J23</f>
        <v>0</v>
      </c>
      <c r="G23" s="25">
        <v>0</v>
      </c>
      <c r="H23" s="25">
        <v>0</v>
      </c>
      <c r="I23" s="25">
        <v>0</v>
      </c>
      <c r="J23" s="27">
        <v>0</v>
      </c>
      <c r="K23" s="61"/>
    </row>
    <row r="24" spans="1:11" ht="18" customHeight="1">
      <c r="A24" s="63"/>
      <c r="B24" s="8" t="s">
        <v>9</v>
      </c>
      <c r="C24" s="79"/>
      <c r="D24" s="82"/>
      <c r="E24" s="82"/>
      <c r="F24" s="25">
        <f>G24+H24+I24+J24</f>
        <v>0</v>
      </c>
      <c r="G24" s="25">
        <v>0</v>
      </c>
      <c r="H24" s="25">
        <v>0</v>
      </c>
      <c r="I24" s="25">
        <v>0</v>
      </c>
      <c r="J24" s="27">
        <v>0</v>
      </c>
      <c r="K24" s="61"/>
    </row>
    <row r="25" spans="1:11" ht="16.5" customHeight="1">
      <c r="A25" s="64" t="s">
        <v>21</v>
      </c>
      <c r="B25" s="65" t="s">
        <v>29</v>
      </c>
      <c r="C25" s="66"/>
      <c r="D25" s="66"/>
      <c r="E25" s="67"/>
      <c r="F25" s="25">
        <f>F26+F27</f>
        <v>13790000</v>
      </c>
      <c r="G25" s="25">
        <f>G26+G27</f>
        <v>3230000</v>
      </c>
      <c r="H25" s="25">
        <f>H26+H27</f>
        <v>4960000</v>
      </c>
      <c r="I25" s="25">
        <f>I26+I27</f>
        <v>350000</v>
      </c>
      <c r="J25" s="25">
        <f>J26+J27</f>
        <v>5250000</v>
      </c>
      <c r="K25" s="61">
        <f>K28+K31</f>
        <v>13790000</v>
      </c>
    </row>
    <row r="26" spans="1:11" ht="18" customHeight="1">
      <c r="A26" s="64"/>
      <c r="B26" s="68" t="s">
        <v>16</v>
      </c>
      <c r="C26" s="69"/>
      <c r="D26" s="69"/>
      <c r="E26" s="70"/>
      <c r="F26" s="25">
        <f>F29+F32</f>
        <v>0</v>
      </c>
      <c r="G26" s="25">
        <f>G29+G32</f>
        <v>0</v>
      </c>
      <c r="H26" s="25">
        <f>H29+H32</f>
        <v>0</v>
      </c>
      <c r="I26" s="25">
        <f>I29+I32</f>
        <v>0</v>
      </c>
      <c r="J26" s="25">
        <f>J29+J32</f>
        <v>0</v>
      </c>
      <c r="K26" s="61"/>
    </row>
    <row r="27" spans="1:11" ht="18.75" customHeight="1">
      <c r="A27" s="64"/>
      <c r="B27" s="68" t="s">
        <v>9</v>
      </c>
      <c r="C27" s="69"/>
      <c r="D27" s="69"/>
      <c r="E27" s="70"/>
      <c r="F27" s="25">
        <f>F28+F33</f>
        <v>13790000</v>
      </c>
      <c r="G27" s="25">
        <f>G28+G33</f>
        <v>3230000</v>
      </c>
      <c r="H27" s="25">
        <f>H28+H33</f>
        <v>4960000</v>
      </c>
      <c r="I27" s="25">
        <f>I28+I33</f>
        <v>350000</v>
      </c>
      <c r="J27" s="25">
        <f>J28+J33</f>
        <v>5250000</v>
      </c>
      <c r="K27" s="61"/>
    </row>
    <row r="28" spans="1:11" ht="52.5" customHeight="1">
      <c r="A28" s="39"/>
      <c r="B28" s="40" t="s">
        <v>40</v>
      </c>
      <c r="C28" s="97" t="s">
        <v>39</v>
      </c>
      <c r="D28" s="97">
        <v>2011</v>
      </c>
      <c r="E28" s="97">
        <v>2012</v>
      </c>
      <c r="F28" s="42">
        <f>F29+F30</f>
        <v>1000000</v>
      </c>
      <c r="G28" s="42">
        <f>G29+G30</f>
        <v>540000</v>
      </c>
      <c r="H28" s="42">
        <f>H29+H30</f>
        <v>460000</v>
      </c>
      <c r="I28" s="42">
        <f>I29+I30</f>
        <v>0</v>
      </c>
      <c r="J28" s="42">
        <f>J29+J30</f>
        <v>0</v>
      </c>
      <c r="K28" s="100">
        <v>1000000</v>
      </c>
    </row>
    <row r="29" spans="1:11" ht="18.75" customHeight="1">
      <c r="A29" s="39"/>
      <c r="B29" s="41" t="s">
        <v>16</v>
      </c>
      <c r="C29" s="98"/>
      <c r="D29" s="98"/>
      <c r="E29" s="98"/>
      <c r="F29" s="43">
        <f>G29+H29+I29+J29</f>
        <v>0</v>
      </c>
      <c r="G29" s="43">
        <v>0</v>
      </c>
      <c r="H29" s="43">
        <v>0</v>
      </c>
      <c r="I29" s="43">
        <v>0</v>
      </c>
      <c r="J29" s="44">
        <v>0</v>
      </c>
      <c r="K29" s="101"/>
    </row>
    <row r="30" spans="1:11" ht="18.75" customHeight="1">
      <c r="A30" s="39"/>
      <c r="B30" s="41" t="s">
        <v>9</v>
      </c>
      <c r="C30" s="99"/>
      <c r="D30" s="99"/>
      <c r="E30" s="99"/>
      <c r="F30" s="43">
        <f>G30+H30+I30+J30</f>
        <v>1000000</v>
      </c>
      <c r="G30" s="43">
        <v>540000</v>
      </c>
      <c r="H30" s="43">
        <v>460000</v>
      </c>
      <c r="I30" s="43">
        <v>0</v>
      </c>
      <c r="J30" s="44">
        <v>0</v>
      </c>
      <c r="K30" s="102"/>
    </row>
    <row r="31" spans="1:11" ht="67.5" customHeight="1">
      <c r="A31" s="63"/>
      <c r="B31" s="32" t="s">
        <v>33</v>
      </c>
      <c r="C31" s="83" t="s">
        <v>32</v>
      </c>
      <c r="D31" s="83">
        <v>2011</v>
      </c>
      <c r="E31" s="83">
        <v>2014</v>
      </c>
      <c r="F31" s="28">
        <f>F32+F33</f>
        <v>12790000</v>
      </c>
      <c r="G31" s="28">
        <f>G32+G33</f>
        <v>2690000</v>
      </c>
      <c r="H31" s="28">
        <f>H32+H33</f>
        <v>4500000</v>
      </c>
      <c r="I31" s="28">
        <f>I32+I33</f>
        <v>350000</v>
      </c>
      <c r="J31" s="28">
        <f>J32+J33</f>
        <v>5250000</v>
      </c>
      <c r="K31" s="86">
        <v>12790000</v>
      </c>
    </row>
    <row r="32" spans="1:11" ht="21.75" customHeight="1">
      <c r="A32" s="63"/>
      <c r="B32" s="20" t="s">
        <v>16</v>
      </c>
      <c r="C32" s="84"/>
      <c r="D32" s="84"/>
      <c r="E32" s="84"/>
      <c r="F32" s="29">
        <f>G32+H32+I32+J32</f>
        <v>0</v>
      </c>
      <c r="G32" s="29">
        <v>0</v>
      </c>
      <c r="H32" s="29">
        <v>0</v>
      </c>
      <c r="I32" s="29">
        <v>0</v>
      </c>
      <c r="J32" s="30">
        <v>0</v>
      </c>
      <c r="K32" s="87"/>
    </row>
    <row r="33" spans="1:11" ht="24" customHeight="1">
      <c r="A33" s="63"/>
      <c r="B33" s="20" t="s">
        <v>9</v>
      </c>
      <c r="C33" s="85"/>
      <c r="D33" s="85"/>
      <c r="E33" s="85"/>
      <c r="F33" s="29">
        <f>G33+H33+I33+J33</f>
        <v>12790000</v>
      </c>
      <c r="G33" s="29">
        <v>2690000</v>
      </c>
      <c r="H33" s="29">
        <v>4500000</v>
      </c>
      <c r="I33" s="29">
        <v>350000</v>
      </c>
      <c r="J33" s="30">
        <v>5250000</v>
      </c>
      <c r="K33" s="88"/>
    </row>
    <row r="34" spans="1:11" ht="43.5" customHeight="1">
      <c r="A34" s="63" t="s">
        <v>24</v>
      </c>
      <c r="B34" s="89" t="s">
        <v>13</v>
      </c>
      <c r="C34" s="90"/>
      <c r="D34" s="90"/>
      <c r="E34" s="91"/>
      <c r="F34" s="31">
        <f>F35</f>
        <v>247748</v>
      </c>
      <c r="G34" s="31">
        <f>G35</f>
        <v>112945</v>
      </c>
      <c r="H34" s="31">
        <f>H35</f>
        <v>85448</v>
      </c>
      <c r="I34" s="31">
        <f>I35</f>
        <v>49355</v>
      </c>
      <c r="J34" s="31">
        <f>J35</f>
        <v>0</v>
      </c>
      <c r="K34" s="92">
        <f>K37+K40</f>
        <v>247748</v>
      </c>
    </row>
    <row r="35" spans="1:11" ht="18.75" customHeight="1">
      <c r="A35" s="63"/>
      <c r="B35" s="8" t="s">
        <v>16</v>
      </c>
      <c r="C35" s="9"/>
      <c r="D35" s="9"/>
      <c r="E35" s="10"/>
      <c r="F35" s="25">
        <f>F38+F41</f>
        <v>247748</v>
      </c>
      <c r="G35" s="25">
        <f aca="true" t="shared" si="4" ref="G35:J36">G38+G41</f>
        <v>112945</v>
      </c>
      <c r="H35" s="25">
        <f t="shared" si="4"/>
        <v>85448</v>
      </c>
      <c r="I35" s="25">
        <f t="shared" si="4"/>
        <v>49355</v>
      </c>
      <c r="J35" s="25">
        <f t="shared" si="4"/>
        <v>0</v>
      </c>
      <c r="K35" s="93"/>
    </row>
    <row r="36" spans="1:11" ht="18.75" customHeight="1">
      <c r="A36" s="63"/>
      <c r="B36" s="8" t="s">
        <v>9</v>
      </c>
      <c r="C36" s="9"/>
      <c r="D36" s="9"/>
      <c r="E36" s="10"/>
      <c r="F36" s="25">
        <f>F39+F42</f>
        <v>0</v>
      </c>
      <c r="G36" s="25">
        <f t="shared" si="4"/>
        <v>0</v>
      </c>
      <c r="H36" s="25">
        <f t="shared" si="4"/>
        <v>0</v>
      </c>
      <c r="I36" s="25">
        <f t="shared" si="4"/>
        <v>0</v>
      </c>
      <c r="J36" s="25">
        <f t="shared" si="4"/>
        <v>0</v>
      </c>
      <c r="K36" s="94"/>
    </row>
    <row r="37" spans="1:11" ht="25.5">
      <c r="A37" s="34"/>
      <c r="B37" s="38" t="s">
        <v>36</v>
      </c>
      <c r="C37" s="83" t="s">
        <v>35</v>
      </c>
      <c r="D37" s="83">
        <v>2011</v>
      </c>
      <c r="E37" s="83">
        <v>2012</v>
      </c>
      <c r="F37" s="29">
        <f>F38+F39</f>
        <v>180969</v>
      </c>
      <c r="G37" s="29">
        <f>G38+G39</f>
        <v>65807</v>
      </c>
      <c r="H37" s="29">
        <f>H38+H39</f>
        <v>65807</v>
      </c>
      <c r="I37" s="29">
        <f>I38+I39</f>
        <v>49355</v>
      </c>
      <c r="J37" s="29"/>
      <c r="K37" s="86">
        <v>180969</v>
      </c>
    </row>
    <row r="38" spans="1:11" ht="18.75" customHeight="1">
      <c r="A38" s="34"/>
      <c r="B38" s="8" t="s">
        <v>16</v>
      </c>
      <c r="C38" s="84"/>
      <c r="D38" s="84"/>
      <c r="E38" s="84"/>
      <c r="F38" s="29">
        <f>G38+H38+I38+J38</f>
        <v>180969</v>
      </c>
      <c r="G38" s="29">
        <v>65807</v>
      </c>
      <c r="H38" s="29">
        <v>65807</v>
      </c>
      <c r="I38" s="29">
        <v>49355</v>
      </c>
      <c r="J38" s="29"/>
      <c r="K38" s="87"/>
    </row>
    <row r="39" spans="1:11" ht="17.25" customHeight="1">
      <c r="A39" s="34"/>
      <c r="B39" s="8" t="s">
        <v>9</v>
      </c>
      <c r="C39" s="85"/>
      <c r="D39" s="85"/>
      <c r="E39" s="85"/>
      <c r="F39" s="29">
        <f>G39+H39+I39+J39</f>
        <v>0</v>
      </c>
      <c r="G39" s="29">
        <v>0</v>
      </c>
      <c r="H39" s="29">
        <v>0</v>
      </c>
      <c r="I39" s="29">
        <v>0</v>
      </c>
      <c r="J39" s="29"/>
      <c r="K39" s="88"/>
    </row>
    <row r="40" spans="1:11" ht="45.75" customHeight="1">
      <c r="A40" s="63"/>
      <c r="B40" s="38" t="s">
        <v>34</v>
      </c>
      <c r="C40" s="83" t="s">
        <v>32</v>
      </c>
      <c r="D40" s="83">
        <v>2011</v>
      </c>
      <c r="E40" s="83">
        <v>2013</v>
      </c>
      <c r="F40" s="29">
        <f>F41+F42</f>
        <v>66779</v>
      </c>
      <c r="G40" s="29">
        <f>G41+G42</f>
        <v>47138</v>
      </c>
      <c r="H40" s="29">
        <f>H41+H42</f>
        <v>19641</v>
      </c>
      <c r="I40" s="29">
        <f>I41+I42</f>
        <v>0</v>
      </c>
      <c r="J40" s="29">
        <f>J41+J42</f>
        <v>0</v>
      </c>
      <c r="K40" s="96">
        <v>66779</v>
      </c>
    </row>
    <row r="41" spans="1:11" ht="15.75" customHeight="1">
      <c r="A41" s="63"/>
      <c r="B41" s="8" t="s">
        <v>16</v>
      </c>
      <c r="C41" s="84"/>
      <c r="D41" s="84"/>
      <c r="E41" s="84"/>
      <c r="F41" s="29">
        <f>G41+H41+I41+J41</f>
        <v>66779</v>
      </c>
      <c r="G41" s="29">
        <v>47138</v>
      </c>
      <c r="H41" s="29">
        <v>19641</v>
      </c>
      <c r="I41" s="29">
        <v>0</v>
      </c>
      <c r="J41" s="30">
        <v>0</v>
      </c>
      <c r="K41" s="96"/>
    </row>
    <row r="42" spans="1:11" ht="17.25" customHeight="1">
      <c r="A42" s="63"/>
      <c r="B42" s="8" t="s">
        <v>9</v>
      </c>
      <c r="C42" s="85"/>
      <c r="D42" s="85"/>
      <c r="E42" s="85"/>
      <c r="F42" s="29">
        <f>G42+H42+I42+J42</f>
        <v>0</v>
      </c>
      <c r="G42" s="29">
        <v>0</v>
      </c>
      <c r="H42" s="29">
        <v>0</v>
      </c>
      <c r="I42" s="29">
        <v>0</v>
      </c>
      <c r="J42" s="30">
        <v>0</v>
      </c>
      <c r="K42" s="96"/>
    </row>
    <row r="43" spans="1:11" ht="20.25" customHeight="1">
      <c r="A43" s="63" t="s">
        <v>25</v>
      </c>
      <c r="B43" s="89" t="s">
        <v>15</v>
      </c>
      <c r="C43" s="90"/>
      <c r="D43" s="90"/>
      <c r="E43" s="91"/>
      <c r="F43" s="31">
        <f aca="true" t="shared" si="5" ref="F43:J44">F44</f>
        <v>0</v>
      </c>
      <c r="G43" s="31">
        <f t="shared" si="5"/>
        <v>0</v>
      </c>
      <c r="H43" s="31">
        <f t="shared" si="5"/>
        <v>0</v>
      </c>
      <c r="I43" s="31">
        <f t="shared" si="5"/>
        <v>0</v>
      </c>
      <c r="J43" s="31">
        <f t="shared" si="5"/>
        <v>0</v>
      </c>
      <c r="K43" s="61">
        <f>K45</f>
        <v>0</v>
      </c>
    </row>
    <row r="44" spans="1:11" ht="18" customHeight="1">
      <c r="A44" s="63"/>
      <c r="B44" s="8" t="s">
        <v>16</v>
      </c>
      <c r="C44" s="9"/>
      <c r="D44" s="9"/>
      <c r="E44" s="10"/>
      <c r="F44" s="25">
        <f t="shared" si="5"/>
        <v>0</v>
      </c>
      <c r="G44" s="25">
        <f t="shared" si="5"/>
        <v>0</v>
      </c>
      <c r="H44" s="25">
        <f t="shared" si="5"/>
        <v>0</v>
      </c>
      <c r="I44" s="25">
        <f t="shared" si="5"/>
        <v>0</v>
      </c>
      <c r="J44" s="25">
        <f t="shared" si="5"/>
        <v>0</v>
      </c>
      <c r="K44" s="61"/>
    </row>
    <row r="45" spans="1:11" ht="17.25" customHeight="1">
      <c r="A45" s="63"/>
      <c r="B45" s="18" t="s">
        <v>14</v>
      </c>
      <c r="C45" s="104"/>
      <c r="D45" s="63"/>
      <c r="E45" s="63"/>
      <c r="F45" s="25">
        <f>F46</f>
        <v>0</v>
      </c>
      <c r="G45" s="25"/>
      <c r="H45" s="25"/>
      <c r="I45" s="25"/>
      <c r="J45" s="27"/>
      <c r="K45" s="61">
        <v>0</v>
      </c>
    </row>
    <row r="46" spans="1:11" ht="18" customHeight="1">
      <c r="A46" s="63"/>
      <c r="B46" s="16" t="s">
        <v>16</v>
      </c>
      <c r="C46" s="104"/>
      <c r="D46" s="63"/>
      <c r="E46" s="63"/>
      <c r="F46" s="25">
        <f>G46+H46+I46+J46</f>
        <v>0</v>
      </c>
      <c r="G46" s="25">
        <v>0</v>
      </c>
      <c r="H46" s="25">
        <v>0</v>
      </c>
      <c r="I46" s="25">
        <v>0</v>
      </c>
      <c r="J46" s="27">
        <v>0</v>
      </c>
      <c r="K46" s="61"/>
    </row>
    <row r="47" spans="1:11" ht="18.75" customHeight="1">
      <c r="A47" s="13"/>
      <c r="B47" s="15"/>
      <c r="C47" s="14"/>
      <c r="D47" s="13"/>
      <c r="E47" s="13"/>
      <c r="F47" s="15"/>
      <c r="G47" s="15"/>
      <c r="H47" s="15"/>
      <c r="I47" s="15"/>
      <c r="J47" s="15"/>
      <c r="K47" s="15"/>
    </row>
    <row r="48" spans="1:11" ht="49.5" customHeight="1">
      <c r="A48" s="11"/>
      <c r="B48" s="95"/>
      <c r="C48" s="95"/>
      <c r="D48" s="95"/>
      <c r="E48" s="95"/>
      <c r="F48" s="95"/>
      <c r="G48" s="95"/>
      <c r="H48" s="95"/>
      <c r="I48" s="95"/>
      <c r="J48" s="95"/>
      <c r="K48" s="19"/>
    </row>
    <row r="49" spans="1:11" ht="98.25" customHeight="1">
      <c r="A49" s="11"/>
      <c r="B49" s="103"/>
      <c r="C49" s="103"/>
      <c r="D49" s="103"/>
      <c r="E49" s="103"/>
      <c r="F49" s="103"/>
      <c r="G49" s="103"/>
      <c r="H49" s="103"/>
      <c r="I49" s="103"/>
      <c r="J49" s="103"/>
      <c r="K49" s="12"/>
    </row>
  </sheetData>
  <sheetProtection/>
  <mergeCells count="72">
    <mergeCell ref="C28:C30"/>
    <mergeCell ref="D28:D30"/>
    <mergeCell ref="E28:E30"/>
    <mergeCell ref="K28:K30"/>
    <mergeCell ref="B49:J49"/>
    <mergeCell ref="A45:A46"/>
    <mergeCell ref="C45:C46"/>
    <mergeCell ref="D45:D46"/>
    <mergeCell ref="E45:E46"/>
    <mergeCell ref="K45:K46"/>
    <mergeCell ref="B48:J48"/>
    <mergeCell ref="A40:A42"/>
    <mergeCell ref="C40:C42"/>
    <mergeCell ref="D40:D42"/>
    <mergeCell ref="E40:E42"/>
    <mergeCell ref="K40:K42"/>
    <mergeCell ref="A43:A44"/>
    <mergeCell ref="B43:E43"/>
    <mergeCell ref="K43:K44"/>
    <mergeCell ref="A34:A36"/>
    <mergeCell ref="B34:E34"/>
    <mergeCell ref="K34:K36"/>
    <mergeCell ref="C37:C39"/>
    <mergeCell ref="D37:D39"/>
    <mergeCell ref="E37:E39"/>
    <mergeCell ref="K37:K39"/>
    <mergeCell ref="A25:A27"/>
    <mergeCell ref="B25:E25"/>
    <mergeCell ref="K25:K27"/>
    <mergeCell ref="B26:E26"/>
    <mergeCell ref="B27:E27"/>
    <mergeCell ref="A31:A33"/>
    <mergeCell ref="C31:C33"/>
    <mergeCell ref="D31:D33"/>
    <mergeCell ref="E31:E33"/>
    <mergeCell ref="K31:K33"/>
    <mergeCell ref="A19:A21"/>
    <mergeCell ref="B19:E19"/>
    <mergeCell ref="K19:K21"/>
    <mergeCell ref="B20:E20"/>
    <mergeCell ref="B21:E21"/>
    <mergeCell ref="A22:A24"/>
    <mergeCell ref="C22:C24"/>
    <mergeCell ref="D22:D24"/>
    <mergeCell ref="E22:E24"/>
    <mergeCell ref="K22:K24"/>
    <mergeCell ref="A13:A15"/>
    <mergeCell ref="B13:E13"/>
    <mergeCell ref="K13:K15"/>
    <mergeCell ref="B14:E14"/>
    <mergeCell ref="B15:E15"/>
    <mergeCell ref="A16:A18"/>
    <mergeCell ref="C16:C18"/>
    <mergeCell ref="D16:D18"/>
    <mergeCell ref="E16:E18"/>
    <mergeCell ref="K16:K18"/>
    <mergeCell ref="A7:A9"/>
    <mergeCell ref="B7:E7"/>
    <mergeCell ref="K7:K9"/>
    <mergeCell ref="B8:E8"/>
    <mergeCell ref="B9:E9"/>
    <mergeCell ref="A10:A12"/>
    <mergeCell ref="K10:K12"/>
    <mergeCell ref="H1:K1"/>
    <mergeCell ref="A2:K2"/>
    <mergeCell ref="A4:A5"/>
    <mergeCell ref="B4:B5"/>
    <mergeCell ref="C4:C5"/>
    <mergeCell ref="D4:E4"/>
    <mergeCell ref="F4:F5"/>
    <mergeCell ref="G4:J4"/>
    <mergeCell ref="K4:K5"/>
  </mergeCells>
  <printOptions horizontalCentered="1"/>
  <pageMargins left="0.3937007874015748" right="0.2362204724409449" top="1.3385826771653544" bottom="0.5118110236220472" header="0.31496062992125984" footer="0.31496062992125984"/>
  <pageSetup horizontalDpi="600" verticalDpi="600" orientation="landscape" paperSize="9" scale="80" r:id="rId1"/>
  <headerFooter alignWithMargins="0">
    <oddHeader xml:space="preserve">&amp;RZałącznik  do  Uchwały Nr 523/11
Zarządu    Powiatu Stargardzkiego 
w Stargardzie Szczecińskim
z dnia 30 czerwca 2011 r.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sp</cp:lastModifiedBy>
  <cp:lastPrinted>2011-06-30T15:17:56Z</cp:lastPrinted>
  <dcterms:created xsi:type="dcterms:W3CDTF">2009-10-01T05:59:07Z</dcterms:created>
  <dcterms:modified xsi:type="dcterms:W3CDTF">2011-07-05T09:55:28Z</dcterms:modified>
  <cp:category/>
  <cp:version/>
  <cp:contentType/>
  <cp:contentStatus/>
</cp:coreProperties>
</file>