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ącznik Nr 1" sheetId="1" r:id="rId1"/>
    <sheet name="Załącznik Nr 2" sheetId="2" r:id="rId2"/>
  </sheets>
  <definedNames>
    <definedName name="_xlnm.Print_Titles" localSheetId="0">'Załącznik Nr 1'!$4:$5</definedName>
    <definedName name="_xlnm.Print_Titles" localSheetId="1">'Załącznik Nr 2'!$4:$5</definedName>
  </definedNames>
  <calcPr fullCalcOnLoad="1"/>
</workbook>
</file>

<file path=xl/sharedStrings.xml><?xml version="1.0" encoding="utf-8"?>
<sst xmlns="http://schemas.openxmlformats.org/spreadsheetml/2006/main" count="173" uniqueCount="78">
  <si>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</si>
  <si>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</si>
  <si>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</si>
  <si>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</si>
  <si>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</si>
  <si>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</si>
  <si>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</si>
  <si>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</si>
  <si>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</si>
  <si>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</si>
  <si>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</si>
  <si>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RAZEM:</t>
  </si>
  <si>
    <t>per saldo</t>
  </si>
  <si>
    <t>WYDATKI - w grupach</t>
  </si>
  <si>
    <t>WYDATKI BIEŻĄCE</t>
  </si>
  <si>
    <t>w tym:</t>
  </si>
  <si>
    <t>WYDATKI MAJĄTKOWE</t>
  </si>
  <si>
    <t>Wynagrodzenia</t>
  </si>
  <si>
    <t>Składki naliczane od wynagrodzeń</t>
  </si>
  <si>
    <t>Pozostałe wydatki związane z realizacją zadań statutowych</t>
  </si>
  <si>
    <t>Świadczenia na rzecz osób fizycznych</t>
  </si>
  <si>
    <t>Dotacje na zadania bieżące</t>
  </si>
  <si>
    <t>Wydatki na obsługę długu</t>
  </si>
  <si>
    <t>Wydatki na programy finansowane z udziałem środków, o których mowa w art. 5 ust.1 pkt 2 i 3, w części związanej z realizacją zadań jednostki samorządu terytorialnego</t>
  </si>
  <si>
    <t>Razem wynagrodzenia i składki od nich naliczane</t>
  </si>
  <si>
    <t>ZMIANY UKŁADU WYKONAWCZEGO BUDŻETU POWIATU  STARGARDZKIEGO NA 2011 ROK I OSTATECZNE KWOTY DOCHODÓW I WYDATKÓW</t>
  </si>
  <si>
    <t>WYDATKI - paragrafy</t>
  </si>
  <si>
    <t>(W PEŁNEJ SZCZEGÓŁOWOŚCI KLASYFIKACJI BUDŻETOWEJ )</t>
  </si>
  <si>
    <t>4040</t>
  </si>
  <si>
    <t>4210</t>
  </si>
  <si>
    <t>4260</t>
  </si>
  <si>
    <t>Dodatkowe wynagrodzenie roczne</t>
  </si>
  <si>
    <t>Zakup materiałów i wyposażenia</t>
  </si>
  <si>
    <t>Zakup energii</t>
  </si>
  <si>
    <t>4410</t>
  </si>
  <si>
    <t>4610</t>
  </si>
  <si>
    <t>Podróże służbowe krajowe</t>
  </si>
  <si>
    <t>Koszty postępowania sądowego i prokuratorskiego</t>
  </si>
  <si>
    <t>(Z PODZIAŁEM NA JEDNOSTKI ORGANIZACYJNE POWIATU)</t>
  </si>
  <si>
    <t>Pomoc społeczna</t>
  </si>
  <si>
    <t>Pozostałe zadania w zakresie polityki społecznej</t>
  </si>
  <si>
    <t>852</t>
  </si>
  <si>
    <t>85201</t>
  </si>
  <si>
    <t>Placówki opiekuńczo - wychowawcze</t>
  </si>
  <si>
    <t>4270</t>
  </si>
  <si>
    <t>4350</t>
  </si>
  <si>
    <t>4370</t>
  </si>
  <si>
    <t>4430</t>
  </si>
  <si>
    <t>Zakup usług remotowych</t>
  </si>
  <si>
    <t>Zakup usług dostępu do sieci Internet</t>
  </si>
  <si>
    <t>Opłaty z tytułu zakupu telekomunikacyjnych świadczonych w stacjonarnej publicznej sieci telefonicznej</t>
  </si>
  <si>
    <t>Różne opłaty  i składki</t>
  </si>
  <si>
    <t>853</t>
  </si>
  <si>
    <t>85333</t>
  </si>
  <si>
    <t>Powiatowe urzędy pracy</t>
  </si>
  <si>
    <t>4140</t>
  </si>
  <si>
    <t>4240</t>
  </si>
  <si>
    <t>Wpłaty na Państwowy Fundusz Rehabilitacji Osób Niepełnosprawnych</t>
  </si>
  <si>
    <t>Zakup pomocy naukowych, dydaktycznych i książek</t>
  </si>
  <si>
    <t>Dom Dziecka Nr 1</t>
  </si>
  <si>
    <t>Powiatowy Urząd Pracy</t>
  </si>
  <si>
    <t>4570</t>
  </si>
  <si>
    <t>4580</t>
  </si>
  <si>
    <t>Odsetki od nieterminowych wpłat z tytułu pozostałych podatków i opłat</t>
  </si>
  <si>
    <t>Pozostałe odsetki</t>
  </si>
  <si>
    <t>85204</t>
  </si>
  <si>
    <t>Rodziny zastępcze</t>
  </si>
  <si>
    <t>4170</t>
  </si>
  <si>
    <t>Wynagrodzenia bezosobowe</t>
  </si>
  <si>
    <t>85218</t>
  </si>
  <si>
    <t>Powiatowe centra pomocy rodzinie</t>
  </si>
  <si>
    <t>4300</t>
  </si>
  <si>
    <t>Zakup usług pozostałych</t>
  </si>
  <si>
    <t>Powiatowe Centrum Pomocy Rodzinie</t>
  </si>
  <si>
    <t>851</t>
  </si>
  <si>
    <t>Ochrona zdrowia</t>
  </si>
  <si>
    <t>85156</t>
  </si>
  <si>
    <t>Składki na ubezpieczenie zdrowotne oraz świadczenia dla osób nieobjętych obowiązkiem ubezpieczenia zdrowotnego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</si>
</sst>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u val="single"/>
      <sz val="12"/>
      <color indexed="8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162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/>
    </xf>
    <xf numFmtId="0" fontId="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/>
    </xf>
    <xf numFmtId="0" fontId="4" fillId="6" borderId="1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6" borderId="10" xfId="0" applyFont="1" applyFill="1" applyBorder="1" applyAlignment="1">
      <alignment horizontal="right" vertical="center"/>
    </xf>
    <xf numFmtId="3" fontId="4" fillId="6" borderId="1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10" xfId="99" applyNumberFormat="1" applyFont="1" applyBorder="1" applyAlignment="1">
      <alignment vertical="center"/>
      <protection/>
    </xf>
    <xf numFmtId="49" fontId="9" fillId="0" borderId="10" xfId="99" applyNumberFormat="1" applyFont="1" applyBorder="1" applyAlignment="1">
      <alignment vertical="center" wrapText="1"/>
      <protection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49" fontId="9" fillId="0" borderId="10" xfId="150" applyNumberFormat="1" applyFont="1" applyBorder="1" applyAlignment="1">
      <alignment horizontal="left" vertical="center" wrapText="1"/>
      <protection/>
    </xf>
    <xf numFmtId="49" fontId="13" fillId="0" borderId="10" xfId="150" applyNumberFormat="1" applyFont="1" applyFill="1" applyBorder="1" applyAlignment="1">
      <alignment horizontal="left" vertical="center" wrapText="1"/>
      <protection/>
    </xf>
    <xf numFmtId="0" fontId="57" fillId="0" borderId="0" xfId="0" applyFont="1" applyFill="1" applyAlignment="1">
      <alignment/>
    </xf>
    <xf numFmtId="49" fontId="13" fillId="0" borderId="10" xfId="150" applyNumberFormat="1" applyFont="1" applyFill="1" applyBorder="1" applyAlignment="1">
      <alignment vertical="center"/>
      <protection/>
    </xf>
    <xf numFmtId="49" fontId="13" fillId="0" borderId="10" xfId="150" applyNumberFormat="1" applyFont="1" applyFill="1" applyBorder="1" applyAlignment="1">
      <alignment horizontal="center" vertical="center"/>
      <protection/>
    </xf>
    <xf numFmtId="49" fontId="11" fillId="10" borderId="10" xfId="150" applyNumberFormat="1" applyFont="1" applyFill="1" applyBorder="1" applyAlignment="1">
      <alignment horizontal="left" vertical="center" wrapText="1"/>
      <protection/>
    </xf>
    <xf numFmtId="49" fontId="11" fillId="10" borderId="10" xfId="150" applyNumberFormat="1" applyFont="1" applyFill="1" applyBorder="1" applyAlignment="1">
      <alignment horizontal="center" vertical="center"/>
      <protection/>
    </xf>
    <xf numFmtId="3" fontId="11" fillId="10" borderId="10" xfId="150" applyNumberFormat="1" applyFont="1" applyFill="1" applyBorder="1" applyAlignment="1">
      <alignment horizontal="right" vertical="center" wrapText="1"/>
      <protection/>
    </xf>
    <xf numFmtId="3" fontId="13" fillId="0" borderId="10" xfId="150" applyNumberFormat="1" applyFont="1" applyFill="1" applyBorder="1" applyAlignment="1">
      <alignment horizontal="right" vertical="center" wrapText="1"/>
      <protection/>
    </xf>
    <xf numFmtId="49" fontId="9" fillId="0" borderId="10" xfId="150" applyNumberFormat="1" applyFont="1" applyFill="1" applyBorder="1" applyAlignment="1">
      <alignment vertical="center"/>
      <protection/>
    </xf>
    <xf numFmtId="49" fontId="9" fillId="0" borderId="10" xfId="150" applyNumberFormat="1" applyFont="1" applyFill="1" applyBorder="1" applyAlignment="1">
      <alignment horizontal="center" vertical="center"/>
      <protection/>
    </xf>
    <xf numFmtId="49" fontId="9" fillId="0" borderId="10" xfId="150" applyNumberFormat="1" applyFont="1" applyFill="1" applyBorder="1" applyAlignment="1">
      <alignment horizontal="left" vertical="center" wrapText="1"/>
      <protection/>
    </xf>
    <xf numFmtId="3" fontId="9" fillId="0" borderId="10" xfId="150" applyNumberFormat="1" applyFont="1" applyFill="1" applyBorder="1" applyAlignment="1">
      <alignment horizontal="right" vertical="center" wrapText="1"/>
      <protection/>
    </xf>
    <xf numFmtId="3" fontId="10" fillId="0" borderId="10" xfId="0" applyNumberFormat="1" applyFont="1" applyFill="1" applyBorder="1" applyAlignment="1">
      <alignment horizontal="right" vertical="center"/>
    </xf>
    <xf numFmtId="3" fontId="56" fillId="0" borderId="11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1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21" xfId="57"/>
    <cellStyle name="Dziesiętny 2 3" xfId="58"/>
    <cellStyle name="Dziesiętny 2 4" xfId="59"/>
    <cellStyle name="Dziesiętny 2 5" xfId="60"/>
    <cellStyle name="Dziesiętny 2 6" xfId="61"/>
    <cellStyle name="Dziesiętny 2 7" xfId="62"/>
    <cellStyle name="Dziesiętny 2 8" xfId="63"/>
    <cellStyle name="Dziesiętny 2 9" xfId="64"/>
    <cellStyle name="Dziesiętny 3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ormalny 10" xfId="74"/>
    <cellStyle name="Normalny 10 2" xfId="75"/>
    <cellStyle name="Normalny 11" xfId="76"/>
    <cellStyle name="Normalny 12" xfId="77"/>
    <cellStyle name="Normalny 13" xfId="78"/>
    <cellStyle name="Normalny 14" xfId="79"/>
    <cellStyle name="Normalny 15" xfId="80"/>
    <cellStyle name="Normalny 16" xfId="81"/>
    <cellStyle name="Normalny 16 2" xfId="82"/>
    <cellStyle name="Normalny 17" xfId="83"/>
    <cellStyle name="Normalny 18" xfId="84"/>
    <cellStyle name="Normalny 18 2" xfId="85"/>
    <cellStyle name="Normalny 19" xfId="86"/>
    <cellStyle name="Normalny 2" xfId="87"/>
    <cellStyle name="Normalny 2 10" xfId="88"/>
    <cellStyle name="Normalny 2 11" xfId="89"/>
    <cellStyle name="Normalny 2 12" xfId="90"/>
    <cellStyle name="Normalny 2 13" xfId="91"/>
    <cellStyle name="Normalny 2 14" xfId="92"/>
    <cellStyle name="Normalny 2 15" xfId="93"/>
    <cellStyle name="Normalny 2 16" xfId="94"/>
    <cellStyle name="Normalny 2 17" xfId="95"/>
    <cellStyle name="Normalny 2 18" xfId="96"/>
    <cellStyle name="Normalny 2 19" xfId="97"/>
    <cellStyle name="Normalny 2 2" xfId="98"/>
    <cellStyle name="Normalny 2 2 10" xfId="99"/>
    <cellStyle name="Normalny 2 2 11" xfId="100"/>
    <cellStyle name="Normalny 2 2 12" xfId="101"/>
    <cellStyle name="Normalny 2 2 13" xfId="102"/>
    <cellStyle name="Normalny 2 2 14" xfId="103"/>
    <cellStyle name="Normalny 2 2 15" xfId="104"/>
    <cellStyle name="Normalny 2 2 16" xfId="105"/>
    <cellStyle name="Normalny 2 2 17" xfId="106"/>
    <cellStyle name="Normalny 2 2 18" xfId="107"/>
    <cellStyle name="Normalny 2 2 19" xfId="108"/>
    <cellStyle name="Normalny 2 2 2" xfId="109"/>
    <cellStyle name="Normalny 2 2 20" xfId="110"/>
    <cellStyle name="Normalny 2 2 3" xfId="111"/>
    <cellStyle name="Normalny 2 2 4" xfId="112"/>
    <cellStyle name="Normalny 2 2 5" xfId="113"/>
    <cellStyle name="Normalny 2 2 6" xfId="114"/>
    <cellStyle name="Normalny 2 2 7" xfId="115"/>
    <cellStyle name="Normalny 2 2 8" xfId="116"/>
    <cellStyle name="Normalny 2 2 9" xfId="117"/>
    <cellStyle name="Normalny 2 2_układ wykonawczy 1495" xfId="118"/>
    <cellStyle name="Normalny 2 20" xfId="119"/>
    <cellStyle name="Normalny 2 21" xfId="120"/>
    <cellStyle name="Normalny 2 22" xfId="121"/>
    <cellStyle name="Normalny 2 23" xfId="122"/>
    <cellStyle name="Normalny 2 24" xfId="123"/>
    <cellStyle name="Normalny 2 3" xfId="124"/>
    <cellStyle name="Normalny 2 4" xfId="125"/>
    <cellStyle name="Normalny 2 5" xfId="126"/>
    <cellStyle name="Normalny 2 6" xfId="127"/>
    <cellStyle name="Normalny 2 7" xfId="128"/>
    <cellStyle name="Normalny 2 8" xfId="129"/>
    <cellStyle name="Normalny 2 9" xfId="130"/>
    <cellStyle name="Normalny 2_BIP roczny" xfId="131"/>
    <cellStyle name="Normalny 20" xfId="132"/>
    <cellStyle name="Normalny 20 2" xfId="133"/>
    <cellStyle name="Normalny 20 2 2" xfId="134"/>
    <cellStyle name="Normalny 20 3" xfId="135"/>
    <cellStyle name="Normalny 20 3 2" xfId="136"/>
    <cellStyle name="Normalny 20 3 3" xfId="137"/>
    <cellStyle name="Normalny 20 3 3 2" xfId="138"/>
    <cellStyle name="Normalny 21" xfId="139"/>
    <cellStyle name="Normalny 22" xfId="140"/>
    <cellStyle name="Normalny 23" xfId="141"/>
    <cellStyle name="Normalny 3" xfId="142"/>
    <cellStyle name="Normalny 4" xfId="143"/>
    <cellStyle name="Normalny 5" xfId="144"/>
    <cellStyle name="Normalny 5 2" xfId="145"/>
    <cellStyle name="Normalny 6" xfId="146"/>
    <cellStyle name="Normalny 7" xfId="147"/>
    <cellStyle name="Normalny 8" xfId="148"/>
    <cellStyle name="Normalny 9" xfId="149"/>
    <cellStyle name="Normalny_UKŁ WYK. 2006" xfId="150"/>
    <cellStyle name="Obliczenia" xfId="151"/>
    <cellStyle name="Followed Hyperlink" xfId="152"/>
    <cellStyle name="Percent" xfId="153"/>
    <cellStyle name="Suma" xfId="154"/>
    <cellStyle name="Tekst objaśnienia" xfId="155"/>
    <cellStyle name="Tekst ostrzeżenia" xfId="156"/>
    <cellStyle name="Tytuł" xfId="157"/>
    <cellStyle name="Uwaga" xfId="158"/>
    <cellStyle name="Currency" xfId="159"/>
    <cellStyle name="Currency [0]" xfId="160"/>
    <cellStyle name="Złe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D23" sqref="D23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7.57421875" style="23" customWidth="1"/>
    <col min="4" max="4" width="44.851562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15.75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>
      <c r="A3" s="2"/>
      <c r="B3" s="2"/>
      <c r="C3" s="20"/>
      <c r="D3" s="2"/>
      <c r="E3" s="2"/>
      <c r="F3" s="2"/>
      <c r="G3" s="2"/>
      <c r="H3" s="2"/>
      <c r="I3" s="2"/>
      <c r="J3" s="3" t="s">
        <v>0</v>
      </c>
    </row>
    <row r="4" spans="1:10" ht="15">
      <c r="A4" s="68" t="s">
        <v>1</v>
      </c>
      <c r="B4" s="68" t="s">
        <v>2</v>
      </c>
      <c r="C4" s="68" t="s">
        <v>3</v>
      </c>
      <c r="D4" s="68" t="s">
        <v>4</v>
      </c>
      <c r="E4" s="69" t="s">
        <v>5</v>
      </c>
      <c r="F4" s="69"/>
      <c r="G4" s="69" t="s">
        <v>6</v>
      </c>
      <c r="H4" s="69"/>
      <c r="I4" s="69" t="s">
        <v>7</v>
      </c>
      <c r="J4" s="69"/>
    </row>
    <row r="5" spans="1:10" ht="21" customHeight="1">
      <c r="A5" s="68"/>
      <c r="B5" s="68"/>
      <c r="C5" s="68"/>
      <c r="D5" s="68"/>
      <c r="E5" s="28" t="s">
        <v>8</v>
      </c>
      <c r="F5" s="28" t="s">
        <v>9</v>
      </c>
      <c r="G5" s="28" t="s">
        <v>8</v>
      </c>
      <c r="H5" s="28" t="s">
        <v>9</v>
      </c>
      <c r="I5" s="28" t="s">
        <v>8</v>
      </c>
      <c r="J5" s="28" t="s">
        <v>9</v>
      </c>
    </row>
    <row r="6" spans="1:10" ht="23.25" customHeight="1">
      <c r="A6" s="49" t="s">
        <v>41</v>
      </c>
      <c r="B6" s="49"/>
      <c r="C6" s="49"/>
      <c r="D6" s="48" t="s">
        <v>39</v>
      </c>
      <c r="E6" s="50">
        <f aca="true" t="shared" si="0" ref="E6:J6">E7+E13+E15</f>
        <v>0</v>
      </c>
      <c r="F6" s="50">
        <f t="shared" si="0"/>
        <v>0</v>
      </c>
      <c r="G6" s="50">
        <f t="shared" si="0"/>
        <v>33520</v>
      </c>
      <c r="H6" s="50">
        <f t="shared" si="0"/>
        <v>33520</v>
      </c>
      <c r="I6" s="50">
        <f t="shared" si="0"/>
        <v>0</v>
      </c>
      <c r="J6" s="50">
        <f t="shared" si="0"/>
        <v>0</v>
      </c>
    </row>
    <row r="7" spans="1:10" s="45" customFormat="1" ht="23.25" customHeight="1">
      <c r="A7" s="46"/>
      <c r="B7" s="47" t="s">
        <v>42</v>
      </c>
      <c r="C7" s="47"/>
      <c r="D7" s="44" t="s">
        <v>43</v>
      </c>
      <c r="E7" s="51">
        <f aca="true" t="shared" si="1" ref="E7:J7">SUM(E8:E12)</f>
        <v>0</v>
      </c>
      <c r="F7" s="51">
        <f t="shared" si="1"/>
        <v>0</v>
      </c>
      <c r="G7" s="51">
        <f t="shared" si="1"/>
        <v>3000</v>
      </c>
      <c r="H7" s="51">
        <f t="shared" si="1"/>
        <v>3000</v>
      </c>
      <c r="I7" s="51">
        <f t="shared" si="1"/>
        <v>0</v>
      </c>
      <c r="J7" s="51">
        <f t="shared" si="1"/>
        <v>0</v>
      </c>
    </row>
    <row r="8" spans="1:10" s="36" customFormat="1" ht="19.5" customHeight="1">
      <c r="A8" s="52"/>
      <c r="B8" s="53"/>
      <c r="C8" s="53" t="s">
        <v>44</v>
      </c>
      <c r="D8" s="54" t="s">
        <v>48</v>
      </c>
      <c r="E8" s="55">
        <v>0</v>
      </c>
      <c r="F8" s="55">
        <v>0</v>
      </c>
      <c r="G8" s="55">
        <v>800</v>
      </c>
      <c r="H8" s="55">
        <v>0</v>
      </c>
      <c r="I8" s="55">
        <v>0</v>
      </c>
      <c r="J8" s="55">
        <v>0</v>
      </c>
    </row>
    <row r="9" spans="1:10" s="36" customFormat="1" ht="19.5" customHeight="1">
      <c r="A9" s="52"/>
      <c r="B9" s="53"/>
      <c r="C9" s="53" t="s">
        <v>45</v>
      </c>
      <c r="D9" s="54" t="s">
        <v>49</v>
      </c>
      <c r="E9" s="55">
        <v>0</v>
      </c>
      <c r="F9" s="55">
        <v>0</v>
      </c>
      <c r="G9" s="55">
        <v>1000</v>
      </c>
      <c r="H9" s="55">
        <v>0</v>
      </c>
      <c r="I9" s="55">
        <v>0</v>
      </c>
      <c r="J9" s="55">
        <v>0</v>
      </c>
    </row>
    <row r="10" spans="1:10" s="36" customFormat="1" ht="42.75" customHeight="1">
      <c r="A10" s="52"/>
      <c r="B10" s="53"/>
      <c r="C10" s="53" t="s">
        <v>46</v>
      </c>
      <c r="D10" s="54" t="s">
        <v>50</v>
      </c>
      <c r="E10" s="55">
        <v>0</v>
      </c>
      <c r="F10" s="55">
        <v>0</v>
      </c>
      <c r="G10" s="55">
        <v>1000</v>
      </c>
      <c r="H10" s="55">
        <v>0</v>
      </c>
      <c r="I10" s="55">
        <v>0</v>
      </c>
      <c r="J10" s="55">
        <v>0</v>
      </c>
    </row>
    <row r="11" spans="1:10" s="36" customFormat="1" ht="19.5" customHeight="1">
      <c r="A11" s="52"/>
      <c r="B11" s="53"/>
      <c r="C11" s="53" t="s">
        <v>47</v>
      </c>
      <c r="D11" s="54" t="s">
        <v>51</v>
      </c>
      <c r="E11" s="55">
        <v>0</v>
      </c>
      <c r="F11" s="55">
        <v>0</v>
      </c>
      <c r="G11" s="55">
        <v>0</v>
      </c>
      <c r="H11" s="55">
        <v>3000</v>
      </c>
      <c r="I11" s="55">
        <v>0</v>
      </c>
      <c r="J11" s="55">
        <v>0</v>
      </c>
    </row>
    <row r="12" spans="1:10" s="36" customFormat="1" ht="19.5" customHeight="1">
      <c r="A12" s="52"/>
      <c r="B12" s="53"/>
      <c r="C12" s="53" t="s">
        <v>35</v>
      </c>
      <c r="D12" s="54" t="s">
        <v>37</v>
      </c>
      <c r="E12" s="55">
        <v>0</v>
      </c>
      <c r="F12" s="55">
        <v>0</v>
      </c>
      <c r="G12" s="55">
        <v>200</v>
      </c>
      <c r="H12" s="55">
        <v>0</v>
      </c>
      <c r="I12" s="55">
        <v>0</v>
      </c>
      <c r="J12" s="55">
        <v>0</v>
      </c>
    </row>
    <row r="13" spans="1:10" s="45" customFormat="1" ht="23.25" customHeight="1">
      <c r="A13" s="46"/>
      <c r="B13" s="47" t="s">
        <v>65</v>
      </c>
      <c r="C13" s="47"/>
      <c r="D13" s="44" t="s">
        <v>66</v>
      </c>
      <c r="E13" s="51">
        <f aca="true" t="shared" si="2" ref="E13:J13">E14</f>
        <v>0</v>
      </c>
      <c r="F13" s="51">
        <f t="shared" si="2"/>
        <v>0</v>
      </c>
      <c r="G13" s="51">
        <f t="shared" si="2"/>
        <v>0</v>
      </c>
      <c r="H13" s="51">
        <f t="shared" si="2"/>
        <v>28200</v>
      </c>
      <c r="I13" s="51">
        <f t="shared" si="2"/>
        <v>0</v>
      </c>
      <c r="J13" s="51">
        <f t="shared" si="2"/>
        <v>0</v>
      </c>
    </row>
    <row r="14" spans="1:10" s="36" customFormat="1" ht="19.5" customHeight="1">
      <c r="A14" s="52"/>
      <c r="B14" s="53"/>
      <c r="C14" s="53" t="s">
        <v>67</v>
      </c>
      <c r="D14" s="54" t="s">
        <v>68</v>
      </c>
      <c r="E14" s="55">
        <v>0</v>
      </c>
      <c r="F14" s="55">
        <v>0</v>
      </c>
      <c r="G14" s="55">
        <v>0</v>
      </c>
      <c r="H14" s="55">
        <v>28200</v>
      </c>
      <c r="I14" s="55">
        <v>0</v>
      </c>
      <c r="J14" s="55">
        <v>0</v>
      </c>
    </row>
    <row r="15" spans="1:10" s="45" customFormat="1" ht="23.25" customHeight="1">
      <c r="A15" s="46"/>
      <c r="B15" s="47" t="s">
        <v>69</v>
      </c>
      <c r="C15" s="47"/>
      <c r="D15" s="44" t="s">
        <v>70</v>
      </c>
      <c r="E15" s="51">
        <f aca="true" t="shared" si="3" ref="E15:J15">SUM(E16:E18)</f>
        <v>0</v>
      </c>
      <c r="F15" s="51">
        <f t="shared" si="3"/>
        <v>0</v>
      </c>
      <c r="G15" s="51">
        <f t="shared" si="3"/>
        <v>30520</v>
      </c>
      <c r="H15" s="51">
        <f t="shared" si="3"/>
        <v>2320</v>
      </c>
      <c r="I15" s="51">
        <f t="shared" si="3"/>
        <v>0</v>
      </c>
      <c r="J15" s="51">
        <f t="shared" si="3"/>
        <v>0</v>
      </c>
    </row>
    <row r="16" spans="1:10" s="36" customFormat="1" ht="19.5" customHeight="1">
      <c r="A16" s="52"/>
      <c r="B16" s="53"/>
      <c r="C16" s="53" t="s">
        <v>67</v>
      </c>
      <c r="D16" s="54" t="s">
        <v>68</v>
      </c>
      <c r="E16" s="55">
        <v>0</v>
      </c>
      <c r="F16" s="55">
        <v>0</v>
      </c>
      <c r="G16" s="55">
        <v>5400</v>
      </c>
      <c r="H16" s="55">
        <v>0</v>
      </c>
      <c r="I16" s="55">
        <v>0</v>
      </c>
      <c r="J16" s="55">
        <v>0</v>
      </c>
    </row>
    <row r="17" spans="1:10" s="36" customFormat="1" ht="19.5" customHeight="1">
      <c r="A17" s="52"/>
      <c r="B17" s="53"/>
      <c r="C17" s="53" t="s">
        <v>71</v>
      </c>
      <c r="D17" s="54" t="s">
        <v>72</v>
      </c>
      <c r="E17" s="55">
        <v>0</v>
      </c>
      <c r="F17" s="55">
        <v>0</v>
      </c>
      <c r="G17" s="55">
        <v>23720</v>
      </c>
      <c r="H17" s="55">
        <v>2320</v>
      </c>
      <c r="I17" s="55">
        <v>0</v>
      </c>
      <c r="J17" s="55">
        <v>0</v>
      </c>
    </row>
    <row r="18" spans="1:10" s="36" customFormat="1" ht="23.25" customHeight="1">
      <c r="A18" s="52"/>
      <c r="B18" s="53"/>
      <c r="C18" s="53" t="s">
        <v>34</v>
      </c>
      <c r="D18" s="54" t="s">
        <v>36</v>
      </c>
      <c r="E18" s="55">
        <v>0</v>
      </c>
      <c r="F18" s="55">
        <v>0</v>
      </c>
      <c r="G18" s="55">
        <v>1400</v>
      </c>
      <c r="H18" s="55">
        <v>0</v>
      </c>
      <c r="I18" s="55">
        <v>0</v>
      </c>
      <c r="J18" s="55">
        <v>0</v>
      </c>
    </row>
    <row r="19" spans="1:10" ht="30" customHeight="1">
      <c r="A19" s="49" t="s">
        <v>74</v>
      </c>
      <c r="B19" s="49"/>
      <c r="C19" s="49"/>
      <c r="D19" s="48" t="s">
        <v>75</v>
      </c>
      <c r="E19" s="50">
        <f aca="true" t="shared" si="4" ref="E19:J19">E20</f>
        <v>0</v>
      </c>
      <c r="F19" s="50">
        <f t="shared" si="4"/>
        <v>0</v>
      </c>
      <c r="G19" s="50">
        <f t="shared" si="4"/>
        <v>1300</v>
      </c>
      <c r="H19" s="50">
        <f t="shared" si="4"/>
        <v>1300</v>
      </c>
      <c r="I19" s="50">
        <f t="shared" si="4"/>
        <v>1300</v>
      </c>
      <c r="J19" s="50">
        <f t="shared" si="4"/>
        <v>1300</v>
      </c>
    </row>
    <row r="20" spans="1:10" s="45" customFormat="1" ht="45.75" customHeight="1">
      <c r="A20" s="46"/>
      <c r="B20" s="47" t="s">
        <v>76</v>
      </c>
      <c r="C20" s="47"/>
      <c r="D20" s="44" t="s">
        <v>77</v>
      </c>
      <c r="E20" s="51">
        <f aca="true" t="shared" si="5" ref="E20:J20">E21+E22</f>
        <v>0</v>
      </c>
      <c r="F20" s="51">
        <f t="shared" si="5"/>
        <v>0</v>
      </c>
      <c r="G20" s="51">
        <f t="shared" si="5"/>
        <v>1300</v>
      </c>
      <c r="H20" s="51">
        <f t="shared" si="5"/>
        <v>1300</v>
      </c>
      <c r="I20" s="51">
        <f t="shared" si="5"/>
        <v>1300</v>
      </c>
      <c r="J20" s="51">
        <f t="shared" si="5"/>
        <v>1300</v>
      </c>
    </row>
    <row r="21" spans="1:10" s="36" customFormat="1" ht="32.25" customHeight="1">
      <c r="A21" s="52"/>
      <c r="B21" s="53"/>
      <c r="C21" s="53" t="s">
        <v>61</v>
      </c>
      <c r="D21" s="54" t="s">
        <v>63</v>
      </c>
      <c r="E21" s="55">
        <v>0</v>
      </c>
      <c r="F21" s="55">
        <v>0</v>
      </c>
      <c r="G21" s="55">
        <v>1300</v>
      </c>
      <c r="H21" s="55">
        <v>0</v>
      </c>
      <c r="I21" s="55">
        <v>1300</v>
      </c>
      <c r="J21" s="55">
        <v>0</v>
      </c>
    </row>
    <row r="22" spans="1:10" s="36" customFormat="1" ht="19.5" customHeight="1">
      <c r="A22" s="52"/>
      <c r="B22" s="53"/>
      <c r="C22" s="53" t="s">
        <v>62</v>
      </c>
      <c r="D22" s="54" t="s">
        <v>64</v>
      </c>
      <c r="E22" s="55">
        <v>0</v>
      </c>
      <c r="F22" s="55">
        <v>0</v>
      </c>
      <c r="G22" s="55">
        <v>0</v>
      </c>
      <c r="H22" s="55">
        <v>1300</v>
      </c>
      <c r="I22" s="55">
        <v>0</v>
      </c>
      <c r="J22" s="55">
        <v>1300</v>
      </c>
    </row>
    <row r="23" spans="1:10" ht="30" customHeight="1">
      <c r="A23" s="49" t="s">
        <v>52</v>
      </c>
      <c r="B23" s="49"/>
      <c r="C23" s="49"/>
      <c r="D23" s="48" t="s">
        <v>40</v>
      </c>
      <c r="E23" s="50">
        <f aca="true" t="shared" si="6" ref="E23:J23">E24</f>
        <v>0</v>
      </c>
      <c r="F23" s="50">
        <f t="shared" si="6"/>
        <v>0</v>
      </c>
      <c r="G23" s="50">
        <f t="shared" si="6"/>
        <v>10200</v>
      </c>
      <c r="H23" s="50">
        <f t="shared" si="6"/>
        <v>10200</v>
      </c>
      <c r="I23" s="50">
        <f t="shared" si="6"/>
        <v>0</v>
      </c>
      <c r="J23" s="50">
        <f t="shared" si="6"/>
        <v>0</v>
      </c>
    </row>
    <row r="24" spans="1:10" s="45" customFormat="1" ht="25.5" customHeight="1">
      <c r="A24" s="46"/>
      <c r="B24" s="47" t="s">
        <v>53</v>
      </c>
      <c r="C24" s="47"/>
      <c r="D24" s="44" t="s">
        <v>54</v>
      </c>
      <c r="E24" s="51">
        <f aca="true" t="shared" si="7" ref="E24:J24">SUM(E25:E30)</f>
        <v>0</v>
      </c>
      <c r="F24" s="51">
        <f t="shared" si="7"/>
        <v>0</v>
      </c>
      <c r="G24" s="51">
        <f t="shared" si="7"/>
        <v>10200</v>
      </c>
      <c r="H24" s="51">
        <f t="shared" si="7"/>
        <v>10200</v>
      </c>
      <c r="I24" s="51">
        <f t="shared" si="7"/>
        <v>0</v>
      </c>
      <c r="J24" s="51">
        <f t="shared" si="7"/>
        <v>0</v>
      </c>
    </row>
    <row r="25" spans="1:10" s="36" customFormat="1" ht="19.5" customHeight="1">
      <c r="A25" s="52"/>
      <c r="B25" s="53"/>
      <c r="C25" s="53" t="s">
        <v>28</v>
      </c>
      <c r="D25" s="43" t="s">
        <v>31</v>
      </c>
      <c r="E25" s="55">
        <v>0</v>
      </c>
      <c r="F25" s="55">
        <v>0</v>
      </c>
      <c r="G25" s="55">
        <v>0</v>
      </c>
      <c r="H25" s="55">
        <v>5410</v>
      </c>
      <c r="I25" s="55">
        <v>0</v>
      </c>
      <c r="J25" s="55">
        <v>0</v>
      </c>
    </row>
    <row r="26" spans="1:10" s="36" customFormat="1" ht="30" customHeight="1">
      <c r="A26" s="52"/>
      <c r="B26" s="53"/>
      <c r="C26" s="53" t="s">
        <v>55</v>
      </c>
      <c r="D26" s="43" t="s">
        <v>57</v>
      </c>
      <c r="E26" s="55">
        <v>0</v>
      </c>
      <c r="F26" s="55">
        <v>0</v>
      </c>
      <c r="G26" s="55">
        <v>1100</v>
      </c>
      <c r="H26" s="55">
        <v>0</v>
      </c>
      <c r="I26" s="55">
        <v>0</v>
      </c>
      <c r="J26" s="55">
        <v>0</v>
      </c>
    </row>
    <row r="27" spans="1:10" s="36" customFormat="1" ht="19.5" customHeight="1">
      <c r="A27" s="52"/>
      <c r="B27" s="53"/>
      <c r="C27" s="53" t="s">
        <v>29</v>
      </c>
      <c r="D27" s="43" t="s">
        <v>32</v>
      </c>
      <c r="E27" s="55">
        <v>0</v>
      </c>
      <c r="F27" s="55">
        <v>0</v>
      </c>
      <c r="G27" s="55">
        <v>0</v>
      </c>
      <c r="H27" s="55">
        <v>2100</v>
      </c>
      <c r="I27" s="55">
        <v>0</v>
      </c>
      <c r="J27" s="55">
        <v>0</v>
      </c>
    </row>
    <row r="28" spans="1:10" s="36" customFormat="1" ht="19.5" customHeight="1">
      <c r="A28" s="52"/>
      <c r="B28" s="53"/>
      <c r="C28" s="53" t="s">
        <v>56</v>
      </c>
      <c r="D28" s="43" t="s">
        <v>58</v>
      </c>
      <c r="E28" s="55">
        <v>0</v>
      </c>
      <c r="F28" s="55">
        <v>0</v>
      </c>
      <c r="G28" s="55">
        <v>1000</v>
      </c>
      <c r="H28" s="55">
        <v>0</v>
      </c>
      <c r="I28" s="55">
        <v>0</v>
      </c>
      <c r="J28" s="55">
        <v>0</v>
      </c>
    </row>
    <row r="29" spans="1:10" s="36" customFormat="1" ht="19.5" customHeight="1">
      <c r="A29" s="52"/>
      <c r="B29" s="53"/>
      <c r="C29" s="53" t="s">
        <v>30</v>
      </c>
      <c r="D29" s="54" t="s">
        <v>33</v>
      </c>
      <c r="E29" s="55">
        <v>0</v>
      </c>
      <c r="F29" s="55">
        <v>0</v>
      </c>
      <c r="G29" s="55">
        <v>0</v>
      </c>
      <c r="H29" s="55">
        <v>2690</v>
      </c>
      <c r="I29" s="55">
        <v>0</v>
      </c>
      <c r="J29" s="55">
        <v>0</v>
      </c>
    </row>
    <row r="30" spans="1:10" s="36" customFormat="1" ht="19.5" customHeight="1">
      <c r="A30" s="52"/>
      <c r="B30" s="53"/>
      <c r="C30" s="53" t="s">
        <v>34</v>
      </c>
      <c r="D30" s="54" t="s">
        <v>36</v>
      </c>
      <c r="E30" s="55">
        <v>0</v>
      </c>
      <c r="F30" s="55">
        <v>0</v>
      </c>
      <c r="G30" s="55">
        <v>8100</v>
      </c>
      <c r="H30" s="55">
        <v>0</v>
      </c>
      <c r="I30" s="55">
        <v>0</v>
      </c>
      <c r="J30" s="55">
        <v>0</v>
      </c>
    </row>
    <row r="31" spans="1:10" ht="18.75" customHeight="1">
      <c r="A31" s="59" t="s">
        <v>10</v>
      </c>
      <c r="B31" s="60"/>
      <c r="C31" s="60"/>
      <c r="D31" s="61"/>
      <c r="E31" s="34">
        <f aca="true" t="shared" si="8" ref="E31:J31">E6+E23+E19</f>
        <v>0</v>
      </c>
      <c r="F31" s="34">
        <f t="shared" si="8"/>
        <v>0</v>
      </c>
      <c r="G31" s="34">
        <f t="shared" si="8"/>
        <v>45020</v>
      </c>
      <c r="H31" s="34">
        <f t="shared" si="8"/>
        <v>45020</v>
      </c>
      <c r="I31" s="34">
        <f t="shared" si="8"/>
        <v>1300</v>
      </c>
      <c r="J31" s="34">
        <f t="shared" si="8"/>
        <v>1300</v>
      </c>
    </row>
    <row r="32" spans="1:10" ht="15.75" customHeight="1">
      <c r="A32" s="62" t="s">
        <v>12</v>
      </c>
      <c r="B32" s="63"/>
      <c r="C32" s="63"/>
      <c r="D32" s="63"/>
      <c r="E32" s="64">
        <f>F31-E31</f>
        <v>0</v>
      </c>
      <c r="F32" s="65"/>
      <c r="G32" s="64">
        <f>H31-G31</f>
        <v>0</v>
      </c>
      <c r="H32" s="65"/>
      <c r="I32" s="64">
        <f>J31-I31</f>
        <v>0</v>
      </c>
      <c r="J32" s="65"/>
    </row>
    <row r="33" spans="1:10" ht="12.75" customHeight="1">
      <c r="A33" s="1"/>
      <c r="B33" s="1"/>
      <c r="C33" s="21"/>
      <c r="D33" s="1"/>
      <c r="E33" s="17"/>
      <c r="F33" s="17"/>
      <c r="G33" s="17"/>
      <c r="H33" s="17"/>
      <c r="I33" s="17"/>
      <c r="J33" s="17"/>
    </row>
    <row r="34" spans="1:10" ht="15" customHeight="1">
      <c r="A34" s="5"/>
      <c r="B34" s="6"/>
      <c r="C34" s="22"/>
      <c r="D34" s="7" t="s">
        <v>26</v>
      </c>
      <c r="E34" s="18"/>
      <c r="F34" s="18"/>
      <c r="G34" s="18"/>
      <c r="H34" s="18"/>
      <c r="I34" s="18"/>
      <c r="J34" s="18"/>
    </row>
    <row r="35" spans="1:10" s="36" customFormat="1" ht="15" customHeight="1">
      <c r="A35" s="35"/>
      <c r="B35" s="31"/>
      <c r="C35" s="29"/>
      <c r="D35" s="39">
        <v>4040</v>
      </c>
      <c r="E35" s="40">
        <f aca="true" t="shared" si="9" ref="E35:J36">E25</f>
        <v>0</v>
      </c>
      <c r="F35" s="40">
        <f t="shared" si="9"/>
        <v>0</v>
      </c>
      <c r="G35" s="40">
        <f t="shared" si="9"/>
        <v>0</v>
      </c>
      <c r="H35" s="40">
        <f t="shared" si="9"/>
        <v>5410</v>
      </c>
      <c r="I35" s="40">
        <f t="shared" si="9"/>
        <v>0</v>
      </c>
      <c r="J35" s="40">
        <f t="shared" si="9"/>
        <v>0</v>
      </c>
    </row>
    <row r="36" spans="1:10" s="36" customFormat="1" ht="15" customHeight="1">
      <c r="A36" s="35"/>
      <c r="B36" s="31"/>
      <c r="C36" s="29"/>
      <c r="D36" s="39">
        <v>4140</v>
      </c>
      <c r="E36" s="40">
        <f t="shared" si="9"/>
        <v>0</v>
      </c>
      <c r="F36" s="40">
        <f t="shared" si="9"/>
        <v>0</v>
      </c>
      <c r="G36" s="40">
        <f t="shared" si="9"/>
        <v>1100</v>
      </c>
      <c r="H36" s="40">
        <f t="shared" si="9"/>
        <v>0</v>
      </c>
      <c r="I36" s="40">
        <f t="shared" si="9"/>
        <v>0</v>
      </c>
      <c r="J36" s="40">
        <f t="shared" si="9"/>
        <v>0</v>
      </c>
    </row>
    <row r="37" spans="1:10" s="36" customFormat="1" ht="15" customHeight="1">
      <c r="A37" s="35"/>
      <c r="B37" s="31"/>
      <c r="C37" s="29"/>
      <c r="D37" s="39">
        <v>4170</v>
      </c>
      <c r="E37" s="40">
        <f aca="true" t="shared" si="10" ref="E37:J37">E14+E16</f>
        <v>0</v>
      </c>
      <c r="F37" s="40">
        <f t="shared" si="10"/>
        <v>0</v>
      </c>
      <c r="G37" s="40">
        <f t="shared" si="10"/>
        <v>5400</v>
      </c>
      <c r="H37" s="40">
        <f t="shared" si="10"/>
        <v>28200</v>
      </c>
      <c r="I37" s="40">
        <f t="shared" si="10"/>
        <v>0</v>
      </c>
      <c r="J37" s="40">
        <f t="shared" si="10"/>
        <v>0</v>
      </c>
    </row>
    <row r="38" spans="1:10" s="36" customFormat="1" ht="15" customHeight="1">
      <c r="A38" s="35"/>
      <c r="B38" s="31"/>
      <c r="C38" s="29"/>
      <c r="D38" s="39">
        <v>4210</v>
      </c>
      <c r="E38" s="40">
        <f aca="true" t="shared" si="11" ref="E38:J40">E27</f>
        <v>0</v>
      </c>
      <c r="F38" s="40">
        <f t="shared" si="11"/>
        <v>0</v>
      </c>
      <c r="G38" s="40">
        <f t="shared" si="11"/>
        <v>0</v>
      </c>
      <c r="H38" s="40">
        <f t="shared" si="11"/>
        <v>2100</v>
      </c>
      <c r="I38" s="40">
        <f t="shared" si="11"/>
        <v>0</v>
      </c>
      <c r="J38" s="40">
        <f t="shared" si="11"/>
        <v>0</v>
      </c>
    </row>
    <row r="39" spans="1:10" s="36" customFormat="1" ht="15" customHeight="1">
      <c r="A39" s="35"/>
      <c r="B39" s="31"/>
      <c r="C39" s="29"/>
      <c r="D39" s="39">
        <v>4240</v>
      </c>
      <c r="E39" s="40">
        <f t="shared" si="11"/>
        <v>0</v>
      </c>
      <c r="F39" s="40">
        <f t="shared" si="11"/>
        <v>0</v>
      </c>
      <c r="G39" s="40">
        <f t="shared" si="11"/>
        <v>1000</v>
      </c>
      <c r="H39" s="40">
        <f t="shared" si="11"/>
        <v>0</v>
      </c>
      <c r="I39" s="40">
        <f t="shared" si="11"/>
        <v>0</v>
      </c>
      <c r="J39" s="40">
        <f t="shared" si="11"/>
        <v>0</v>
      </c>
    </row>
    <row r="40" spans="1:10" s="36" customFormat="1" ht="15" customHeight="1">
      <c r="A40" s="35"/>
      <c r="B40" s="31"/>
      <c r="C40" s="29"/>
      <c r="D40" s="39">
        <v>4260</v>
      </c>
      <c r="E40" s="40">
        <f t="shared" si="11"/>
        <v>0</v>
      </c>
      <c r="F40" s="40">
        <f t="shared" si="11"/>
        <v>0</v>
      </c>
      <c r="G40" s="40">
        <f t="shared" si="11"/>
        <v>0</v>
      </c>
      <c r="H40" s="40">
        <f t="shared" si="11"/>
        <v>2690</v>
      </c>
      <c r="I40" s="40">
        <f t="shared" si="11"/>
        <v>0</v>
      </c>
      <c r="J40" s="40">
        <f t="shared" si="11"/>
        <v>0</v>
      </c>
    </row>
    <row r="41" spans="1:10" s="36" customFormat="1" ht="15" customHeight="1">
      <c r="A41" s="35"/>
      <c r="B41" s="31"/>
      <c r="C41" s="29"/>
      <c r="D41" s="39">
        <v>4270</v>
      </c>
      <c r="E41" s="40">
        <f aca="true" t="shared" si="12" ref="E41:J41">E8</f>
        <v>0</v>
      </c>
      <c r="F41" s="40">
        <f t="shared" si="12"/>
        <v>0</v>
      </c>
      <c r="G41" s="40">
        <f t="shared" si="12"/>
        <v>800</v>
      </c>
      <c r="H41" s="40">
        <f t="shared" si="12"/>
        <v>0</v>
      </c>
      <c r="I41" s="40">
        <f t="shared" si="12"/>
        <v>0</v>
      </c>
      <c r="J41" s="40">
        <f t="shared" si="12"/>
        <v>0</v>
      </c>
    </row>
    <row r="42" spans="1:10" s="36" customFormat="1" ht="15" customHeight="1">
      <c r="A42" s="35"/>
      <c r="B42" s="31"/>
      <c r="C42" s="29"/>
      <c r="D42" s="39">
        <v>4300</v>
      </c>
      <c r="E42" s="40">
        <f aca="true" t="shared" si="13" ref="E42:J42">E17</f>
        <v>0</v>
      </c>
      <c r="F42" s="40">
        <f t="shared" si="13"/>
        <v>0</v>
      </c>
      <c r="G42" s="40">
        <f t="shared" si="13"/>
        <v>23720</v>
      </c>
      <c r="H42" s="40">
        <f t="shared" si="13"/>
        <v>2320</v>
      </c>
      <c r="I42" s="40">
        <f t="shared" si="13"/>
        <v>0</v>
      </c>
      <c r="J42" s="40">
        <f t="shared" si="13"/>
        <v>0</v>
      </c>
    </row>
    <row r="43" spans="1:10" s="36" customFormat="1" ht="15" customHeight="1">
      <c r="A43" s="35"/>
      <c r="B43" s="31"/>
      <c r="C43" s="29"/>
      <c r="D43" s="39">
        <v>4350</v>
      </c>
      <c r="E43" s="40">
        <f aca="true" t="shared" si="14" ref="E43:J44">E9</f>
        <v>0</v>
      </c>
      <c r="F43" s="40">
        <f t="shared" si="14"/>
        <v>0</v>
      </c>
      <c r="G43" s="40">
        <f t="shared" si="14"/>
        <v>1000</v>
      </c>
      <c r="H43" s="40">
        <f t="shared" si="14"/>
        <v>0</v>
      </c>
      <c r="I43" s="40">
        <f t="shared" si="14"/>
        <v>0</v>
      </c>
      <c r="J43" s="40">
        <f t="shared" si="14"/>
        <v>0</v>
      </c>
    </row>
    <row r="44" spans="1:10" s="36" customFormat="1" ht="15" customHeight="1">
      <c r="A44" s="35"/>
      <c r="B44" s="31"/>
      <c r="C44" s="29"/>
      <c r="D44" s="39">
        <v>4370</v>
      </c>
      <c r="E44" s="40">
        <f t="shared" si="14"/>
        <v>0</v>
      </c>
      <c r="F44" s="40">
        <f t="shared" si="14"/>
        <v>0</v>
      </c>
      <c r="G44" s="40">
        <f t="shared" si="14"/>
        <v>1000</v>
      </c>
      <c r="H44" s="40">
        <f t="shared" si="14"/>
        <v>0</v>
      </c>
      <c r="I44" s="40">
        <f t="shared" si="14"/>
        <v>0</v>
      </c>
      <c r="J44" s="40">
        <f t="shared" si="14"/>
        <v>0</v>
      </c>
    </row>
    <row r="45" spans="1:10" s="36" customFormat="1" ht="15" customHeight="1">
      <c r="A45" s="35"/>
      <c r="B45" s="31"/>
      <c r="C45" s="29"/>
      <c r="D45" s="39">
        <v>4410</v>
      </c>
      <c r="E45" s="40">
        <f aca="true" t="shared" si="15" ref="E45:J45">E30+E18</f>
        <v>0</v>
      </c>
      <c r="F45" s="40">
        <f t="shared" si="15"/>
        <v>0</v>
      </c>
      <c r="G45" s="40">
        <f t="shared" si="15"/>
        <v>9500</v>
      </c>
      <c r="H45" s="40">
        <f t="shared" si="15"/>
        <v>0</v>
      </c>
      <c r="I45" s="40">
        <f t="shared" si="15"/>
        <v>0</v>
      </c>
      <c r="J45" s="40">
        <f t="shared" si="15"/>
        <v>0</v>
      </c>
    </row>
    <row r="46" spans="1:10" s="36" customFormat="1" ht="15" customHeight="1">
      <c r="A46" s="35"/>
      <c r="B46" s="31"/>
      <c r="C46" s="29"/>
      <c r="D46" s="39">
        <v>4430</v>
      </c>
      <c r="E46" s="40">
        <f aca="true" t="shared" si="16" ref="E46:J46">E11</f>
        <v>0</v>
      </c>
      <c r="F46" s="40">
        <f t="shared" si="16"/>
        <v>0</v>
      </c>
      <c r="G46" s="40">
        <f t="shared" si="16"/>
        <v>0</v>
      </c>
      <c r="H46" s="40">
        <f t="shared" si="16"/>
        <v>3000</v>
      </c>
      <c r="I46" s="40">
        <f t="shared" si="16"/>
        <v>0</v>
      </c>
      <c r="J46" s="40">
        <f t="shared" si="16"/>
        <v>0</v>
      </c>
    </row>
    <row r="47" spans="1:10" s="36" customFormat="1" ht="15" customHeight="1">
      <c r="A47" s="35"/>
      <c r="B47" s="31"/>
      <c r="C47" s="29"/>
      <c r="D47" s="39">
        <v>4570</v>
      </c>
      <c r="E47" s="40">
        <f aca="true" t="shared" si="17" ref="E47:J48">E21</f>
        <v>0</v>
      </c>
      <c r="F47" s="40">
        <f t="shared" si="17"/>
        <v>0</v>
      </c>
      <c r="G47" s="40">
        <f t="shared" si="17"/>
        <v>1300</v>
      </c>
      <c r="H47" s="40">
        <f t="shared" si="17"/>
        <v>0</v>
      </c>
      <c r="I47" s="40">
        <f t="shared" si="17"/>
        <v>1300</v>
      </c>
      <c r="J47" s="40">
        <f t="shared" si="17"/>
        <v>0</v>
      </c>
    </row>
    <row r="48" spans="1:10" s="36" customFormat="1" ht="15" customHeight="1">
      <c r="A48" s="35"/>
      <c r="B48" s="31"/>
      <c r="C48" s="29"/>
      <c r="D48" s="39">
        <v>4580</v>
      </c>
      <c r="E48" s="40">
        <f t="shared" si="17"/>
        <v>0</v>
      </c>
      <c r="F48" s="40">
        <f t="shared" si="17"/>
        <v>0</v>
      </c>
      <c r="G48" s="40">
        <f t="shared" si="17"/>
        <v>0</v>
      </c>
      <c r="H48" s="40">
        <f t="shared" si="17"/>
        <v>1300</v>
      </c>
      <c r="I48" s="40">
        <f t="shared" si="17"/>
        <v>0</v>
      </c>
      <c r="J48" s="40">
        <f t="shared" si="17"/>
        <v>1300</v>
      </c>
    </row>
    <row r="49" spans="1:10" s="36" customFormat="1" ht="15" customHeight="1">
      <c r="A49" s="35"/>
      <c r="B49" s="31"/>
      <c r="C49" s="29"/>
      <c r="D49" s="39">
        <v>4610</v>
      </c>
      <c r="E49" s="40">
        <f aca="true" t="shared" si="18" ref="E49:J49">E12</f>
        <v>0</v>
      </c>
      <c r="F49" s="40">
        <f t="shared" si="18"/>
        <v>0</v>
      </c>
      <c r="G49" s="40">
        <f t="shared" si="18"/>
        <v>200</v>
      </c>
      <c r="H49" s="40">
        <f t="shared" si="18"/>
        <v>0</v>
      </c>
      <c r="I49" s="40">
        <f t="shared" si="18"/>
        <v>0</v>
      </c>
      <c r="J49" s="40">
        <f t="shared" si="18"/>
        <v>0</v>
      </c>
    </row>
    <row r="50" spans="1:10" ht="13.5" customHeight="1">
      <c r="A50" s="6"/>
      <c r="B50" s="6"/>
      <c r="C50" s="22"/>
      <c r="D50" s="9" t="s">
        <v>11</v>
      </c>
      <c r="E50" s="19">
        <f aca="true" t="shared" si="19" ref="E50:J50">SUM(E35:E49)</f>
        <v>0</v>
      </c>
      <c r="F50" s="19">
        <f t="shared" si="19"/>
        <v>0</v>
      </c>
      <c r="G50" s="19">
        <f t="shared" si="19"/>
        <v>45020</v>
      </c>
      <c r="H50" s="19">
        <f t="shared" si="19"/>
        <v>45020</v>
      </c>
      <c r="I50" s="19">
        <f t="shared" si="19"/>
        <v>1300</v>
      </c>
      <c r="J50" s="19">
        <f t="shared" si="19"/>
        <v>1300</v>
      </c>
    </row>
    <row r="51" spans="1:10" s="33" customFormat="1" ht="13.5" customHeight="1">
      <c r="A51" s="31"/>
      <c r="B51" s="31"/>
      <c r="C51" s="29"/>
      <c r="D51" s="32"/>
      <c r="E51" s="30"/>
      <c r="F51" s="30"/>
      <c r="G51" s="30"/>
      <c r="H51" s="30"/>
      <c r="I51" s="30"/>
      <c r="J51" s="30"/>
    </row>
    <row r="52" spans="1:10" ht="15" customHeight="1">
      <c r="A52" s="10"/>
      <c r="B52" s="10"/>
      <c r="C52" s="10"/>
      <c r="D52" s="10" t="s">
        <v>13</v>
      </c>
      <c r="E52" s="11"/>
      <c r="F52" s="11"/>
      <c r="G52" s="11"/>
      <c r="H52" s="11"/>
      <c r="I52" s="11"/>
      <c r="J52" s="11"/>
    </row>
    <row r="53" spans="1:10" ht="15">
      <c r="A53" s="4"/>
      <c r="B53" s="4"/>
      <c r="C53" s="4"/>
      <c r="D53" s="4" t="s">
        <v>14</v>
      </c>
      <c r="E53" s="12">
        <f aca="true" t="shared" si="20" ref="E53:J53">E56+E57+E58+E59+E60+E61</f>
        <v>0</v>
      </c>
      <c r="F53" s="12">
        <f t="shared" si="20"/>
        <v>0</v>
      </c>
      <c r="G53" s="12">
        <f t="shared" si="20"/>
        <v>45020</v>
      </c>
      <c r="H53" s="12">
        <f t="shared" si="20"/>
        <v>45020</v>
      </c>
      <c r="I53" s="12">
        <f t="shared" si="20"/>
        <v>1300</v>
      </c>
      <c r="J53" s="12">
        <f t="shared" si="20"/>
        <v>1300</v>
      </c>
    </row>
    <row r="54" spans="1:10" ht="15">
      <c r="A54" s="13"/>
      <c r="B54" s="13" t="s">
        <v>15</v>
      </c>
      <c r="C54" s="13"/>
      <c r="D54" s="37" t="s">
        <v>17</v>
      </c>
      <c r="E54" s="41">
        <f aca="true" t="shared" si="21" ref="E54:J54">E35+E37</f>
        <v>0</v>
      </c>
      <c r="F54" s="41">
        <f t="shared" si="21"/>
        <v>0</v>
      </c>
      <c r="G54" s="41">
        <f t="shared" si="21"/>
        <v>5400</v>
      </c>
      <c r="H54" s="41">
        <f t="shared" si="21"/>
        <v>33610</v>
      </c>
      <c r="I54" s="41">
        <f t="shared" si="21"/>
        <v>0</v>
      </c>
      <c r="J54" s="41">
        <f t="shared" si="21"/>
        <v>0</v>
      </c>
    </row>
    <row r="55" spans="1:10" ht="15">
      <c r="A55" s="13"/>
      <c r="B55" s="13"/>
      <c r="C55" s="13"/>
      <c r="D55" s="37" t="s">
        <v>18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</row>
    <row r="56" spans="1:10" ht="15">
      <c r="A56" s="13"/>
      <c r="B56" s="13"/>
      <c r="C56" s="13"/>
      <c r="D56" s="24" t="s">
        <v>24</v>
      </c>
      <c r="E56" s="41">
        <f aca="true" t="shared" si="22" ref="E56:J56">E54+E55</f>
        <v>0</v>
      </c>
      <c r="F56" s="41">
        <f t="shared" si="22"/>
        <v>0</v>
      </c>
      <c r="G56" s="41">
        <f t="shared" si="22"/>
        <v>5400</v>
      </c>
      <c r="H56" s="41">
        <f t="shared" si="22"/>
        <v>33610</v>
      </c>
      <c r="I56" s="41">
        <f t="shared" si="22"/>
        <v>0</v>
      </c>
      <c r="J56" s="41">
        <f t="shared" si="22"/>
        <v>0</v>
      </c>
    </row>
    <row r="57" spans="1:10" ht="25.5">
      <c r="A57" s="13"/>
      <c r="B57" s="13"/>
      <c r="C57" s="13"/>
      <c r="D57" s="38" t="s">
        <v>19</v>
      </c>
      <c r="E57" s="42">
        <f aca="true" t="shared" si="23" ref="E57:J57">E36+E38+E39+E40+E41+E43+E44+E45+E46+E49+E47+E48+E42</f>
        <v>0</v>
      </c>
      <c r="F57" s="42">
        <f t="shared" si="23"/>
        <v>0</v>
      </c>
      <c r="G57" s="42">
        <f t="shared" si="23"/>
        <v>39620</v>
      </c>
      <c r="H57" s="42">
        <f t="shared" si="23"/>
        <v>11410</v>
      </c>
      <c r="I57" s="42">
        <f t="shared" si="23"/>
        <v>1300</v>
      </c>
      <c r="J57" s="42">
        <f t="shared" si="23"/>
        <v>1300</v>
      </c>
    </row>
    <row r="58" spans="1:10" ht="15">
      <c r="A58" s="13"/>
      <c r="B58" s="13"/>
      <c r="C58" s="13"/>
      <c r="D58" s="38" t="s">
        <v>20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</row>
    <row r="59" spans="1:10" ht="15">
      <c r="A59" s="13"/>
      <c r="B59" s="13"/>
      <c r="C59" s="13"/>
      <c r="D59" s="37" t="s">
        <v>21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</row>
    <row r="60" spans="1:10" ht="15">
      <c r="A60" s="13"/>
      <c r="B60" s="13"/>
      <c r="C60" s="13"/>
      <c r="D60" s="37" t="s">
        <v>22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</row>
    <row r="61" spans="1:10" ht="51">
      <c r="A61" s="13"/>
      <c r="B61" s="13"/>
      <c r="C61" s="13"/>
      <c r="D61" s="25" t="s">
        <v>23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</row>
    <row r="62" spans="1:10" ht="15">
      <c r="A62" s="13"/>
      <c r="B62" s="13"/>
      <c r="C62" s="13"/>
      <c r="D62" s="14" t="s">
        <v>16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</row>
    <row r="63" spans="1:10" ht="15">
      <c r="A63" s="16"/>
      <c r="B63" s="16"/>
      <c r="C63" s="16"/>
      <c r="D63" s="8" t="s">
        <v>11</v>
      </c>
      <c r="E63" s="11">
        <f aca="true" t="shared" si="24" ref="E63:J63">E53+E62</f>
        <v>0</v>
      </c>
      <c r="F63" s="11">
        <f t="shared" si="24"/>
        <v>0</v>
      </c>
      <c r="G63" s="11">
        <f t="shared" si="24"/>
        <v>45020</v>
      </c>
      <c r="H63" s="11">
        <f t="shared" si="24"/>
        <v>45020</v>
      </c>
      <c r="I63" s="11">
        <f t="shared" si="24"/>
        <v>1300</v>
      </c>
      <c r="J63" s="11">
        <f t="shared" si="24"/>
        <v>1300</v>
      </c>
    </row>
    <row r="64" spans="1:10" ht="15">
      <c r="A64" s="26"/>
      <c r="B64" s="26"/>
      <c r="C64" s="26"/>
      <c r="D64" s="27" t="s">
        <v>12</v>
      </c>
      <c r="E64" s="57">
        <f>E63-F63</f>
        <v>0</v>
      </c>
      <c r="F64" s="58"/>
      <c r="G64" s="57">
        <f>G63-H63</f>
        <v>0</v>
      </c>
      <c r="H64" s="58"/>
      <c r="I64" s="57">
        <f>I63-J63</f>
        <v>0</v>
      </c>
      <c r="J64" s="58"/>
    </row>
  </sheetData>
  <sheetProtection/>
  <mergeCells count="17">
    <mergeCell ref="A1:J1"/>
    <mergeCell ref="A2:J2"/>
    <mergeCell ref="A4:A5"/>
    <mergeCell ref="B4:B5"/>
    <mergeCell ref="C4:C5"/>
    <mergeCell ref="D4:D5"/>
    <mergeCell ref="E4:F4"/>
    <mergeCell ref="G4:H4"/>
    <mergeCell ref="I4:J4"/>
    <mergeCell ref="E64:F64"/>
    <mergeCell ref="G64:H64"/>
    <mergeCell ref="I64:J64"/>
    <mergeCell ref="A31:D31"/>
    <mergeCell ref="A32:D32"/>
    <mergeCell ref="E32:F32"/>
    <mergeCell ref="G32:H32"/>
    <mergeCell ref="I32:J32"/>
  </mergeCells>
  <printOptions horizontalCentered="1"/>
  <pageMargins left="0.5511811023622047" right="0.2362204724409449" top="1.0236220472440944" bottom="0.4724409448818898" header="0.3937007874015748" footer="0.4724409448818898"/>
  <pageSetup fitToHeight="4" horizontalDpi="600" verticalDpi="600" orientation="landscape" paperSize="9" scale="88" r:id="rId1"/>
  <headerFooter>
    <oddHeader>&amp;RZałącznik Nr 1 do Uchwały Nr  577/11 
Zarządu Powiatu w Stargardzie Szczecińskim
z dnia 20 lipca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7">
      <selection activeCell="D23" sqref="D23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7.57421875" style="23" customWidth="1"/>
    <col min="4" max="4" width="44.851562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15.75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>
      <c r="A3" s="2"/>
      <c r="B3" s="2"/>
      <c r="C3" s="20"/>
      <c r="D3" s="2"/>
      <c r="E3" s="2"/>
      <c r="F3" s="2"/>
      <c r="G3" s="2"/>
      <c r="H3" s="2"/>
      <c r="I3" s="2"/>
      <c r="J3" s="3" t="s">
        <v>0</v>
      </c>
    </row>
    <row r="4" spans="1:10" ht="15">
      <c r="A4" s="68" t="s">
        <v>1</v>
      </c>
      <c r="B4" s="68" t="s">
        <v>2</v>
      </c>
      <c r="C4" s="68" t="s">
        <v>3</v>
      </c>
      <c r="D4" s="68" t="s">
        <v>4</v>
      </c>
      <c r="E4" s="69" t="s">
        <v>5</v>
      </c>
      <c r="F4" s="69"/>
      <c r="G4" s="69" t="s">
        <v>6</v>
      </c>
      <c r="H4" s="69"/>
      <c r="I4" s="69" t="s">
        <v>7</v>
      </c>
      <c r="J4" s="69"/>
    </row>
    <row r="5" spans="1:10" ht="21" customHeight="1">
      <c r="A5" s="68"/>
      <c r="B5" s="68"/>
      <c r="C5" s="68"/>
      <c r="D5" s="68"/>
      <c r="E5" s="28" t="s">
        <v>8</v>
      </c>
      <c r="F5" s="28" t="s">
        <v>9</v>
      </c>
      <c r="G5" s="28" t="s">
        <v>8</v>
      </c>
      <c r="H5" s="28" t="s">
        <v>9</v>
      </c>
      <c r="I5" s="28" t="s">
        <v>8</v>
      </c>
      <c r="J5" s="28" t="s">
        <v>9</v>
      </c>
    </row>
    <row r="6" spans="1:10" ht="21" customHeight="1">
      <c r="A6" s="70" t="s">
        <v>59</v>
      </c>
      <c r="B6" s="71"/>
      <c r="C6" s="71"/>
      <c r="D6" s="72"/>
      <c r="E6" s="56">
        <f aca="true" t="shared" si="0" ref="E6:J6">E7</f>
        <v>0</v>
      </c>
      <c r="F6" s="56">
        <f t="shared" si="0"/>
        <v>0</v>
      </c>
      <c r="G6" s="56">
        <f t="shared" si="0"/>
        <v>3000</v>
      </c>
      <c r="H6" s="56">
        <f t="shared" si="0"/>
        <v>3000</v>
      </c>
      <c r="I6" s="56">
        <f t="shared" si="0"/>
        <v>0</v>
      </c>
      <c r="J6" s="56">
        <f t="shared" si="0"/>
        <v>0</v>
      </c>
    </row>
    <row r="7" spans="1:10" ht="23.25" customHeight="1">
      <c r="A7" s="49" t="s">
        <v>41</v>
      </c>
      <c r="B7" s="49"/>
      <c r="C7" s="49"/>
      <c r="D7" s="48" t="s">
        <v>39</v>
      </c>
      <c r="E7" s="50">
        <f aca="true" t="shared" si="1" ref="E7:J7">E8</f>
        <v>0</v>
      </c>
      <c r="F7" s="50">
        <f t="shared" si="1"/>
        <v>0</v>
      </c>
      <c r="G7" s="50">
        <f t="shared" si="1"/>
        <v>3000</v>
      </c>
      <c r="H7" s="50">
        <f t="shared" si="1"/>
        <v>3000</v>
      </c>
      <c r="I7" s="50">
        <f t="shared" si="1"/>
        <v>0</v>
      </c>
      <c r="J7" s="50">
        <f t="shared" si="1"/>
        <v>0</v>
      </c>
    </row>
    <row r="8" spans="1:10" s="45" customFormat="1" ht="23.25" customHeight="1">
      <c r="A8" s="46"/>
      <c r="B8" s="47" t="s">
        <v>42</v>
      </c>
      <c r="C8" s="47"/>
      <c r="D8" s="44" t="s">
        <v>43</v>
      </c>
      <c r="E8" s="51">
        <f aca="true" t="shared" si="2" ref="E8:J8">SUM(E9:E13)</f>
        <v>0</v>
      </c>
      <c r="F8" s="51">
        <f t="shared" si="2"/>
        <v>0</v>
      </c>
      <c r="G8" s="51">
        <f t="shared" si="2"/>
        <v>3000</v>
      </c>
      <c r="H8" s="51">
        <f t="shared" si="2"/>
        <v>3000</v>
      </c>
      <c r="I8" s="51">
        <f t="shared" si="2"/>
        <v>0</v>
      </c>
      <c r="J8" s="51">
        <f t="shared" si="2"/>
        <v>0</v>
      </c>
    </row>
    <row r="9" spans="1:10" s="36" customFormat="1" ht="19.5" customHeight="1">
      <c r="A9" s="52"/>
      <c r="B9" s="53"/>
      <c r="C9" s="53" t="s">
        <v>44</v>
      </c>
      <c r="D9" s="54" t="s">
        <v>48</v>
      </c>
      <c r="E9" s="55">
        <v>0</v>
      </c>
      <c r="F9" s="55">
        <v>0</v>
      </c>
      <c r="G9" s="55">
        <v>800</v>
      </c>
      <c r="H9" s="55">
        <v>0</v>
      </c>
      <c r="I9" s="55">
        <v>0</v>
      </c>
      <c r="J9" s="55">
        <v>0</v>
      </c>
    </row>
    <row r="10" spans="1:10" s="36" customFormat="1" ht="19.5" customHeight="1">
      <c r="A10" s="52"/>
      <c r="B10" s="53"/>
      <c r="C10" s="53" t="s">
        <v>45</v>
      </c>
      <c r="D10" s="54" t="s">
        <v>49</v>
      </c>
      <c r="E10" s="55">
        <v>0</v>
      </c>
      <c r="F10" s="55">
        <v>0</v>
      </c>
      <c r="G10" s="55">
        <v>1000</v>
      </c>
      <c r="H10" s="55">
        <v>0</v>
      </c>
      <c r="I10" s="55">
        <v>0</v>
      </c>
      <c r="J10" s="55">
        <v>0</v>
      </c>
    </row>
    <row r="11" spans="1:10" s="36" customFormat="1" ht="42.75" customHeight="1">
      <c r="A11" s="52"/>
      <c r="B11" s="53"/>
      <c r="C11" s="53" t="s">
        <v>46</v>
      </c>
      <c r="D11" s="54" t="s">
        <v>50</v>
      </c>
      <c r="E11" s="55">
        <v>0</v>
      </c>
      <c r="F11" s="55">
        <v>0</v>
      </c>
      <c r="G11" s="55">
        <v>1000</v>
      </c>
      <c r="H11" s="55">
        <v>0</v>
      </c>
      <c r="I11" s="55">
        <v>0</v>
      </c>
      <c r="J11" s="55">
        <v>0</v>
      </c>
    </row>
    <row r="12" spans="1:10" s="36" customFormat="1" ht="19.5" customHeight="1">
      <c r="A12" s="52"/>
      <c r="B12" s="53"/>
      <c r="C12" s="53" t="s">
        <v>47</v>
      </c>
      <c r="D12" s="54" t="s">
        <v>51</v>
      </c>
      <c r="E12" s="55">
        <v>0</v>
      </c>
      <c r="F12" s="55">
        <v>0</v>
      </c>
      <c r="G12" s="55">
        <v>0</v>
      </c>
      <c r="H12" s="55">
        <v>3000</v>
      </c>
      <c r="I12" s="55">
        <v>0</v>
      </c>
      <c r="J12" s="55">
        <v>0</v>
      </c>
    </row>
    <row r="13" spans="1:10" s="36" customFormat="1" ht="19.5" customHeight="1">
      <c r="A13" s="52"/>
      <c r="B13" s="53"/>
      <c r="C13" s="53" t="s">
        <v>35</v>
      </c>
      <c r="D13" s="54" t="s">
        <v>37</v>
      </c>
      <c r="E13" s="55">
        <v>0</v>
      </c>
      <c r="F13" s="55">
        <v>0</v>
      </c>
      <c r="G13" s="55">
        <v>200</v>
      </c>
      <c r="H13" s="55">
        <v>0</v>
      </c>
      <c r="I13" s="55">
        <v>0</v>
      </c>
      <c r="J13" s="55">
        <v>0</v>
      </c>
    </row>
    <row r="14" spans="1:10" ht="21" customHeight="1">
      <c r="A14" s="70" t="s">
        <v>73</v>
      </c>
      <c r="B14" s="71"/>
      <c r="C14" s="71"/>
      <c r="D14" s="72"/>
      <c r="E14" s="56">
        <f aca="true" t="shared" si="3" ref="E14:J14">E15</f>
        <v>0</v>
      </c>
      <c r="F14" s="56">
        <f t="shared" si="3"/>
        <v>0</v>
      </c>
      <c r="G14" s="56">
        <f t="shared" si="3"/>
        <v>30520</v>
      </c>
      <c r="H14" s="56">
        <f t="shared" si="3"/>
        <v>30520</v>
      </c>
      <c r="I14" s="56">
        <f t="shared" si="3"/>
        <v>0</v>
      </c>
      <c r="J14" s="56">
        <f t="shared" si="3"/>
        <v>0</v>
      </c>
    </row>
    <row r="15" spans="1:10" ht="23.25" customHeight="1">
      <c r="A15" s="49" t="s">
        <v>41</v>
      </c>
      <c r="B15" s="49"/>
      <c r="C15" s="49"/>
      <c r="D15" s="48" t="s">
        <v>39</v>
      </c>
      <c r="E15" s="50">
        <f aca="true" t="shared" si="4" ref="E15:J15">E16+E18</f>
        <v>0</v>
      </c>
      <c r="F15" s="50">
        <f t="shared" si="4"/>
        <v>0</v>
      </c>
      <c r="G15" s="50">
        <f t="shared" si="4"/>
        <v>30520</v>
      </c>
      <c r="H15" s="50">
        <f t="shared" si="4"/>
        <v>30520</v>
      </c>
      <c r="I15" s="50">
        <f t="shared" si="4"/>
        <v>0</v>
      </c>
      <c r="J15" s="50">
        <f t="shared" si="4"/>
        <v>0</v>
      </c>
    </row>
    <row r="16" spans="1:10" s="45" customFormat="1" ht="23.25" customHeight="1">
      <c r="A16" s="46"/>
      <c r="B16" s="47" t="s">
        <v>65</v>
      </c>
      <c r="C16" s="47"/>
      <c r="D16" s="44" t="s">
        <v>66</v>
      </c>
      <c r="E16" s="51">
        <f aca="true" t="shared" si="5" ref="E16:J16">E17</f>
        <v>0</v>
      </c>
      <c r="F16" s="51">
        <f t="shared" si="5"/>
        <v>0</v>
      </c>
      <c r="G16" s="51">
        <f t="shared" si="5"/>
        <v>0</v>
      </c>
      <c r="H16" s="51">
        <f t="shared" si="5"/>
        <v>28200</v>
      </c>
      <c r="I16" s="51">
        <f t="shared" si="5"/>
        <v>0</v>
      </c>
      <c r="J16" s="51">
        <f t="shared" si="5"/>
        <v>0</v>
      </c>
    </row>
    <row r="17" spans="1:10" s="36" customFormat="1" ht="19.5" customHeight="1">
      <c r="A17" s="52"/>
      <c r="B17" s="53"/>
      <c r="C17" s="53" t="s">
        <v>67</v>
      </c>
      <c r="D17" s="54" t="s">
        <v>68</v>
      </c>
      <c r="E17" s="55">
        <v>0</v>
      </c>
      <c r="F17" s="55">
        <v>0</v>
      </c>
      <c r="G17" s="55">
        <v>0</v>
      </c>
      <c r="H17" s="55">
        <v>28200</v>
      </c>
      <c r="I17" s="55">
        <v>0</v>
      </c>
      <c r="J17" s="55">
        <v>0</v>
      </c>
    </row>
    <row r="18" spans="1:10" s="45" customFormat="1" ht="23.25" customHeight="1">
      <c r="A18" s="46"/>
      <c r="B18" s="47" t="s">
        <v>69</v>
      </c>
      <c r="C18" s="47"/>
      <c r="D18" s="44" t="s">
        <v>70</v>
      </c>
      <c r="E18" s="51">
        <f aca="true" t="shared" si="6" ref="E18:J18">SUM(E19:E21)</f>
        <v>0</v>
      </c>
      <c r="F18" s="51">
        <f t="shared" si="6"/>
        <v>0</v>
      </c>
      <c r="G18" s="51">
        <f t="shared" si="6"/>
        <v>30520</v>
      </c>
      <c r="H18" s="51">
        <f t="shared" si="6"/>
        <v>2320</v>
      </c>
      <c r="I18" s="51">
        <f t="shared" si="6"/>
        <v>0</v>
      </c>
      <c r="J18" s="51">
        <f t="shared" si="6"/>
        <v>0</v>
      </c>
    </row>
    <row r="19" spans="1:10" s="36" customFormat="1" ht="19.5" customHeight="1">
      <c r="A19" s="52"/>
      <c r="B19" s="53"/>
      <c r="C19" s="53" t="s">
        <v>67</v>
      </c>
      <c r="D19" s="54" t="s">
        <v>68</v>
      </c>
      <c r="E19" s="55">
        <v>0</v>
      </c>
      <c r="F19" s="55">
        <v>0</v>
      </c>
      <c r="G19" s="55">
        <v>5400</v>
      </c>
      <c r="H19" s="55">
        <v>0</v>
      </c>
      <c r="I19" s="55">
        <v>0</v>
      </c>
      <c r="J19" s="55">
        <v>0</v>
      </c>
    </row>
    <row r="20" spans="1:10" s="36" customFormat="1" ht="19.5" customHeight="1">
      <c r="A20" s="52"/>
      <c r="B20" s="53"/>
      <c r="C20" s="53" t="s">
        <v>71</v>
      </c>
      <c r="D20" s="54" t="s">
        <v>72</v>
      </c>
      <c r="E20" s="55">
        <v>0</v>
      </c>
      <c r="F20" s="55">
        <v>0</v>
      </c>
      <c r="G20" s="55">
        <v>23720</v>
      </c>
      <c r="H20" s="55">
        <v>2320</v>
      </c>
      <c r="I20" s="55">
        <v>0</v>
      </c>
      <c r="J20" s="55">
        <v>0</v>
      </c>
    </row>
    <row r="21" spans="1:10" s="36" customFormat="1" ht="23.25" customHeight="1">
      <c r="A21" s="52"/>
      <c r="B21" s="53"/>
      <c r="C21" s="53" t="s">
        <v>34</v>
      </c>
      <c r="D21" s="54" t="s">
        <v>36</v>
      </c>
      <c r="E21" s="55">
        <v>0</v>
      </c>
      <c r="F21" s="55">
        <v>0</v>
      </c>
      <c r="G21" s="55">
        <v>1400</v>
      </c>
      <c r="H21" s="55">
        <v>0</v>
      </c>
      <c r="I21" s="55">
        <v>0</v>
      </c>
      <c r="J21" s="55">
        <v>0</v>
      </c>
    </row>
    <row r="22" spans="1:10" ht="21" customHeight="1">
      <c r="A22" s="70" t="s">
        <v>60</v>
      </c>
      <c r="B22" s="71"/>
      <c r="C22" s="71"/>
      <c r="D22" s="72"/>
      <c r="E22" s="56">
        <f aca="true" t="shared" si="7" ref="E22:J22">E23+E27</f>
        <v>0</v>
      </c>
      <c r="F22" s="56">
        <f t="shared" si="7"/>
        <v>0</v>
      </c>
      <c r="G22" s="56">
        <f t="shared" si="7"/>
        <v>11500</v>
      </c>
      <c r="H22" s="56">
        <f t="shared" si="7"/>
        <v>11500</v>
      </c>
      <c r="I22" s="56">
        <f t="shared" si="7"/>
        <v>1300</v>
      </c>
      <c r="J22" s="56">
        <f t="shared" si="7"/>
        <v>1300</v>
      </c>
    </row>
    <row r="23" spans="1:10" ht="30" customHeight="1">
      <c r="A23" s="49" t="s">
        <v>74</v>
      </c>
      <c r="B23" s="49"/>
      <c r="C23" s="49"/>
      <c r="D23" s="48" t="s">
        <v>75</v>
      </c>
      <c r="E23" s="50">
        <f aca="true" t="shared" si="8" ref="E23:J23">E24</f>
        <v>0</v>
      </c>
      <c r="F23" s="50">
        <f t="shared" si="8"/>
        <v>0</v>
      </c>
      <c r="G23" s="50">
        <f t="shared" si="8"/>
        <v>1300</v>
      </c>
      <c r="H23" s="50">
        <f t="shared" si="8"/>
        <v>1300</v>
      </c>
      <c r="I23" s="50">
        <f t="shared" si="8"/>
        <v>1300</v>
      </c>
      <c r="J23" s="50">
        <f t="shared" si="8"/>
        <v>1300</v>
      </c>
    </row>
    <row r="24" spans="1:10" s="45" customFormat="1" ht="45.75" customHeight="1">
      <c r="A24" s="46"/>
      <c r="B24" s="47" t="s">
        <v>76</v>
      </c>
      <c r="C24" s="47"/>
      <c r="D24" s="44" t="s">
        <v>77</v>
      </c>
      <c r="E24" s="51">
        <f aca="true" t="shared" si="9" ref="E24:J24">E25+E26</f>
        <v>0</v>
      </c>
      <c r="F24" s="51">
        <f t="shared" si="9"/>
        <v>0</v>
      </c>
      <c r="G24" s="51">
        <f t="shared" si="9"/>
        <v>1300</v>
      </c>
      <c r="H24" s="51">
        <f t="shared" si="9"/>
        <v>1300</v>
      </c>
      <c r="I24" s="51">
        <f t="shared" si="9"/>
        <v>1300</v>
      </c>
      <c r="J24" s="51">
        <f t="shared" si="9"/>
        <v>1300</v>
      </c>
    </row>
    <row r="25" spans="1:10" s="36" customFormat="1" ht="32.25" customHeight="1">
      <c r="A25" s="52"/>
      <c r="B25" s="53"/>
      <c r="C25" s="53" t="s">
        <v>61</v>
      </c>
      <c r="D25" s="54" t="s">
        <v>63</v>
      </c>
      <c r="E25" s="55">
        <v>0</v>
      </c>
      <c r="F25" s="55">
        <v>0</v>
      </c>
      <c r="G25" s="55">
        <v>1300</v>
      </c>
      <c r="H25" s="55">
        <v>0</v>
      </c>
      <c r="I25" s="55">
        <v>1300</v>
      </c>
      <c r="J25" s="55">
        <v>0</v>
      </c>
    </row>
    <row r="26" spans="1:10" s="36" customFormat="1" ht="19.5" customHeight="1">
      <c r="A26" s="52"/>
      <c r="B26" s="53"/>
      <c r="C26" s="53" t="s">
        <v>62</v>
      </c>
      <c r="D26" s="54" t="s">
        <v>64</v>
      </c>
      <c r="E26" s="55">
        <v>0</v>
      </c>
      <c r="F26" s="55">
        <v>0</v>
      </c>
      <c r="G26" s="55">
        <v>0</v>
      </c>
      <c r="H26" s="55">
        <v>1300</v>
      </c>
      <c r="I26" s="55">
        <v>0</v>
      </c>
      <c r="J26" s="55">
        <v>1300</v>
      </c>
    </row>
    <row r="27" spans="1:10" ht="30" customHeight="1">
      <c r="A27" s="49" t="s">
        <v>52</v>
      </c>
      <c r="B27" s="49"/>
      <c r="C27" s="49"/>
      <c r="D27" s="48" t="s">
        <v>40</v>
      </c>
      <c r="E27" s="50">
        <f aca="true" t="shared" si="10" ref="E27:J27">E28</f>
        <v>0</v>
      </c>
      <c r="F27" s="50">
        <f t="shared" si="10"/>
        <v>0</v>
      </c>
      <c r="G27" s="50">
        <f t="shared" si="10"/>
        <v>10200</v>
      </c>
      <c r="H27" s="50">
        <f t="shared" si="10"/>
        <v>10200</v>
      </c>
      <c r="I27" s="50">
        <f t="shared" si="10"/>
        <v>0</v>
      </c>
      <c r="J27" s="50">
        <f t="shared" si="10"/>
        <v>0</v>
      </c>
    </row>
    <row r="28" spans="1:10" s="45" customFormat="1" ht="25.5" customHeight="1">
      <c r="A28" s="46"/>
      <c r="B28" s="47" t="s">
        <v>53</v>
      </c>
      <c r="C28" s="47"/>
      <c r="D28" s="44" t="s">
        <v>54</v>
      </c>
      <c r="E28" s="51">
        <f aca="true" t="shared" si="11" ref="E28:J28">SUM(E29:E34)</f>
        <v>0</v>
      </c>
      <c r="F28" s="51">
        <f t="shared" si="11"/>
        <v>0</v>
      </c>
      <c r="G28" s="51">
        <f t="shared" si="11"/>
        <v>10200</v>
      </c>
      <c r="H28" s="51">
        <f t="shared" si="11"/>
        <v>10200</v>
      </c>
      <c r="I28" s="51">
        <f t="shared" si="11"/>
        <v>0</v>
      </c>
      <c r="J28" s="51">
        <f t="shared" si="11"/>
        <v>0</v>
      </c>
    </row>
    <row r="29" spans="1:10" s="36" customFormat="1" ht="19.5" customHeight="1">
      <c r="A29" s="52"/>
      <c r="B29" s="53"/>
      <c r="C29" s="53" t="s">
        <v>28</v>
      </c>
      <c r="D29" s="43" t="s">
        <v>31</v>
      </c>
      <c r="E29" s="55">
        <v>0</v>
      </c>
      <c r="F29" s="55">
        <v>0</v>
      </c>
      <c r="G29" s="55">
        <v>0</v>
      </c>
      <c r="H29" s="55">
        <v>5410</v>
      </c>
      <c r="I29" s="55">
        <v>0</v>
      </c>
      <c r="J29" s="55">
        <v>0</v>
      </c>
    </row>
    <row r="30" spans="1:10" s="36" customFormat="1" ht="30" customHeight="1">
      <c r="A30" s="52"/>
      <c r="B30" s="53"/>
      <c r="C30" s="53" t="s">
        <v>55</v>
      </c>
      <c r="D30" s="43" t="s">
        <v>57</v>
      </c>
      <c r="E30" s="55">
        <v>0</v>
      </c>
      <c r="F30" s="55">
        <v>0</v>
      </c>
      <c r="G30" s="55">
        <v>1100</v>
      </c>
      <c r="H30" s="55">
        <v>0</v>
      </c>
      <c r="I30" s="55">
        <v>0</v>
      </c>
      <c r="J30" s="55">
        <v>0</v>
      </c>
    </row>
    <row r="31" spans="1:10" s="36" customFormat="1" ht="19.5" customHeight="1">
      <c r="A31" s="52"/>
      <c r="B31" s="53"/>
      <c r="C31" s="53" t="s">
        <v>29</v>
      </c>
      <c r="D31" s="43" t="s">
        <v>32</v>
      </c>
      <c r="E31" s="55">
        <v>0</v>
      </c>
      <c r="F31" s="55">
        <v>0</v>
      </c>
      <c r="G31" s="55">
        <v>0</v>
      </c>
      <c r="H31" s="55">
        <v>2100</v>
      </c>
      <c r="I31" s="55">
        <v>0</v>
      </c>
      <c r="J31" s="55">
        <v>0</v>
      </c>
    </row>
    <row r="32" spans="1:10" s="36" customFormat="1" ht="19.5" customHeight="1">
      <c r="A32" s="52"/>
      <c r="B32" s="53"/>
      <c r="C32" s="53" t="s">
        <v>56</v>
      </c>
      <c r="D32" s="43" t="s">
        <v>58</v>
      </c>
      <c r="E32" s="55">
        <v>0</v>
      </c>
      <c r="F32" s="55">
        <v>0</v>
      </c>
      <c r="G32" s="55">
        <v>1000</v>
      </c>
      <c r="H32" s="55">
        <v>0</v>
      </c>
      <c r="I32" s="55">
        <v>0</v>
      </c>
      <c r="J32" s="55">
        <v>0</v>
      </c>
    </row>
    <row r="33" spans="1:10" s="36" customFormat="1" ht="19.5" customHeight="1">
      <c r="A33" s="52"/>
      <c r="B33" s="53"/>
      <c r="C33" s="53" t="s">
        <v>30</v>
      </c>
      <c r="D33" s="54" t="s">
        <v>33</v>
      </c>
      <c r="E33" s="55">
        <v>0</v>
      </c>
      <c r="F33" s="55">
        <v>0</v>
      </c>
      <c r="G33" s="55">
        <v>0</v>
      </c>
      <c r="H33" s="55">
        <v>2690</v>
      </c>
      <c r="I33" s="55">
        <v>0</v>
      </c>
      <c r="J33" s="55">
        <v>0</v>
      </c>
    </row>
    <row r="34" spans="1:10" s="36" customFormat="1" ht="19.5" customHeight="1">
      <c r="A34" s="52"/>
      <c r="B34" s="53"/>
      <c r="C34" s="53" t="s">
        <v>34</v>
      </c>
      <c r="D34" s="54" t="s">
        <v>36</v>
      </c>
      <c r="E34" s="55">
        <v>0</v>
      </c>
      <c r="F34" s="55">
        <v>0</v>
      </c>
      <c r="G34" s="55">
        <v>8100</v>
      </c>
      <c r="H34" s="55">
        <v>0</v>
      </c>
      <c r="I34" s="55">
        <v>0</v>
      </c>
      <c r="J34" s="55">
        <v>0</v>
      </c>
    </row>
    <row r="35" spans="1:10" ht="18.75" customHeight="1">
      <c r="A35" s="59" t="s">
        <v>10</v>
      </c>
      <c r="B35" s="60"/>
      <c r="C35" s="60"/>
      <c r="D35" s="61"/>
      <c r="E35" s="34">
        <f aca="true" t="shared" si="12" ref="E35:J35">E6+E22+E14</f>
        <v>0</v>
      </c>
      <c r="F35" s="34">
        <f t="shared" si="12"/>
        <v>0</v>
      </c>
      <c r="G35" s="34">
        <f t="shared" si="12"/>
        <v>45020</v>
      </c>
      <c r="H35" s="34">
        <f t="shared" si="12"/>
        <v>45020</v>
      </c>
      <c r="I35" s="34">
        <f t="shared" si="12"/>
        <v>1300</v>
      </c>
      <c r="J35" s="34">
        <f t="shared" si="12"/>
        <v>1300</v>
      </c>
    </row>
    <row r="36" spans="1:10" ht="15.75" customHeight="1">
      <c r="A36" s="62" t="s">
        <v>12</v>
      </c>
      <c r="B36" s="63"/>
      <c r="C36" s="63"/>
      <c r="D36" s="63"/>
      <c r="E36" s="64">
        <f>F35-E35</f>
        <v>0</v>
      </c>
      <c r="F36" s="65"/>
      <c r="G36" s="64">
        <f>H35-G35</f>
        <v>0</v>
      </c>
      <c r="H36" s="65"/>
      <c r="I36" s="64">
        <f>J35-I35</f>
        <v>0</v>
      </c>
      <c r="J36" s="65"/>
    </row>
    <row r="37" spans="1:10" ht="12.75" customHeight="1">
      <c r="A37" s="1"/>
      <c r="B37" s="1"/>
      <c r="C37" s="21"/>
      <c r="D37" s="1"/>
      <c r="E37" s="17"/>
      <c r="F37" s="17"/>
      <c r="G37" s="17"/>
      <c r="H37" s="17"/>
      <c r="I37" s="17"/>
      <c r="J37" s="17"/>
    </row>
    <row r="38" spans="1:10" ht="15" customHeight="1">
      <c r="A38" s="5"/>
      <c r="B38" s="6"/>
      <c r="C38" s="22"/>
      <c r="D38" s="7" t="s">
        <v>26</v>
      </c>
      <c r="E38" s="18"/>
      <c r="F38" s="18"/>
      <c r="G38" s="18"/>
      <c r="H38" s="18"/>
      <c r="I38" s="18"/>
      <c r="J38" s="18"/>
    </row>
    <row r="39" spans="1:10" s="36" customFormat="1" ht="15" customHeight="1">
      <c r="A39" s="35"/>
      <c r="B39" s="31"/>
      <c r="C39" s="29"/>
      <c r="D39" s="39">
        <v>4040</v>
      </c>
      <c r="E39" s="40">
        <f aca="true" t="shared" si="13" ref="E39:J40">E29</f>
        <v>0</v>
      </c>
      <c r="F39" s="40">
        <f t="shared" si="13"/>
        <v>0</v>
      </c>
      <c r="G39" s="40">
        <f t="shared" si="13"/>
        <v>0</v>
      </c>
      <c r="H39" s="40">
        <f t="shared" si="13"/>
        <v>5410</v>
      </c>
      <c r="I39" s="40">
        <f t="shared" si="13"/>
        <v>0</v>
      </c>
      <c r="J39" s="40">
        <f t="shared" si="13"/>
        <v>0</v>
      </c>
    </row>
    <row r="40" spans="1:10" s="36" customFormat="1" ht="15" customHeight="1">
      <c r="A40" s="35"/>
      <c r="B40" s="31"/>
      <c r="C40" s="29"/>
      <c r="D40" s="39">
        <v>4140</v>
      </c>
      <c r="E40" s="40">
        <f t="shared" si="13"/>
        <v>0</v>
      </c>
      <c r="F40" s="40">
        <f t="shared" si="13"/>
        <v>0</v>
      </c>
      <c r="G40" s="40">
        <f t="shared" si="13"/>
        <v>1100</v>
      </c>
      <c r="H40" s="40">
        <f t="shared" si="13"/>
        <v>0</v>
      </c>
      <c r="I40" s="40">
        <f t="shared" si="13"/>
        <v>0</v>
      </c>
      <c r="J40" s="40">
        <f t="shared" si="13"/>
        <v>0</v>
      </c>
    </row>
    <row r="41" spans="1:10" s="36" customFormat="1" ht="15" customHeight="1">
      <c r="A41" s="35"/>
      <c r="B41" s="31"/>
      <c r="C41" s="29"/>
      <c r="D41" s="39">
        <v>4170</v>
      </c>
      <c r="E41" s="40">
        <f aca="true" t="shared" si="14" ref="E41:J41">E17+E19</f>
        <v>0</v>
      </c>
      <c r="F41" s="40">
        <f t="shared" si="14"/>
        <v>0</v>
      </c>
      <c r="G41" s="40">
        <f t="shared" si="14"/>
        <v>5400</v>
      </c>
      <c r="H41" s="40">
        <f t="shared" si="14"/>
        <v>28200</v>
      </c>
      <c r="I41" s="40">
        <f t="shared" si="14"/>
        <v>0</v>
      </c>
      <c r="J41" s="40">
        <f t="shared" si="14"/>
        <v>0</v>
      </c>
    </row>
    <row r="42" spans="1:10" s="36" customFormat="1" ht="15" customHeight="1">
      <c r="A42" s="35"/>
      <c r="B42" s="31"/>
      <c r="C42" s="29"/>
      <c r="D42" s="39">
        <v>4210</v>
      </c>
      <c r="E42" s="40">
        <f aca="true" t="shared" si="15" ref="E42:J44">E31</f>
        <v>0</v>
      </c>
      <c r="F42" s="40">
        <f t="shared" si="15"/>
        <v>0</v>
      </c>
      <c r="G42" s="40">
        <f t="shared" si="15"/>
        <v>0</v>
      </c>
      <c r="H42" s="40">
        <f t="shared" si="15"/>
        <v>2100</v>
      </c>
      <c r="I42" s="40">
        <f t="shared" si="15"/>
        <v>0</v>
      </c>
      <c r="J42" s="40">
        <f t="shared" si="15"/>
        <v>0</v>
      </c>
    </row>
    <row r="43" spans="1:10" s="36" customFormat="1" ht="15" customHeight="1">
      <c r="A43" s="35"/>
      <c r="B43" s="31"/>
      <c r="C43" s="29"/>
      <c r="D43" s="39">
        <v>4240</v>
      </c>
      <c r="E43" s="40">
        <f t="shared" si="15"/>
        <v>0</v>
      </c>
      <c r="F43" s="40">
        <f t="shared" si="15"/>
        <v>0</v>
      </c>
      <c r="G43" s="40">
        <f t="shared" si="15"/>
        <v>1000</v>
      </c>
      <c r="H43" s="40">
        <f t="shared" si="15"/>
        <v>0</v>
      </c>
      <c r="I43" s="40">
        <f t="shared" si="15"/>
        <v>0</v>
      </c>
      <c r="J43" s="40">
        <f t="shared" si="15"/>
        <v>0</v>
      </c>
    </row>
    <row r="44" spans="1:10" s="36" customFormat="1" ht="15" customHeight="1">
      <c r="A44" s="35"/>
      <c r="B44" s="31"/>
      <c r="C44" s="29"/>
      <c r="D44" s="39">
        <v>4260</v>
      </c>
      <c r="E44" s="40">
        <f t="shared" si="15"/>
        <v>0</v>
      </c>
      <c r="F44" s="40">
        <f t="shared" si="15"/>
        <v>0</v>
      </c>
      <c r="G44" s="40">
        <f t="shared" si="15"/>
        <v>0</v>
      </c>
      <c r="H44" s="40">
        <f t="shared" si="15"/>
        <v>2690</v>
      </c>
      <c r="I44" s="40">
        <f t="shared" si="15"/>
        <v>0</v>
      </c>
      <c r="J44" s="40">
        <f t="shared" si="15"/>
        <v>0</v>
      </c>
    </row>
    <row r="45" spans="1:10" s="36" customFormat="1" ht="15" customHeight="1">
      <c r="A45" s="35"/>
      <c r="B45" s="31"/>
      <c r="C45" s="29"/>
      <c r="D45" s="39">
        <v>4270</v>
      </c>
      <c r="E45" s="40">
        <f aca="true" t="shared" si="16" ref="E45:J45">E9</f>
        <v>0</v>
      </c>
      <c r="F45" s="40">
        <f t="shared" si="16"/>
        <v>0</v>
      </c>
      <c r="G45" s="40">
        <f t="shared" si="16"/>
        <v>800</v>
      </c>
      <c r="H45" s="40">
        <f t="shared" si="16"/>
        <v>0</v>
      </c>
      <c r="I45" s="40">
        <f t="shared" si="16"/>
        <v>0</v>
      </c>
      <c r="J45" s="40">
        <f t="shared" si="16"/>
        <v>0</v>
      </c>
    </row>
    <row r="46" spans="1:10" s="36" customFormat="1" ht="15" customHeight="1">
      <c r="A46" s="35"/>
      <c r="B46" s="31"/>
      <c r="C46" s="29"/>
      <c r="D46" s="39">
        <v>4300</v>
      </c>
      <c r="E46" s="40">
        <f aca="true" t="shared" si="17" ref="E46:J46">E20</f>
        <v>0</v>
      </c>
      <c r="F46" s="40">
        <f t="shared" si="17"/>
        <v>0</v>
      </c>
      <c r="G46" s="40">
        <f t="shared" si="17"/>
        <v>23720</v>
      </c>
      <c r="H46" s="40">
        <f t="shared" si="17"/>
        <v>2320</v>
      </c>
      <c r="I46" s="40">
        <f t="shared" si="17"/>
        <v>0</v>
      </c>
      <c r="J46" s="40">
        <f t="shared" si="17"/>
        <v>0</v>
      </c>
    </row>
    <row r="47" spans="1:10" s="36" customFormat="1" ht="15" customHeight="1">
      <c r="A47" s="35"/>
      <c r="B47" s="31"/>
      <c r="C47" s="29"/>
      <c r="D47" s="39">
        <v>4350</v>
      </c>
      <c r="E47" s="40">
        <f aca="true" t="shared" si="18" ref="E47:J48">E10</f>
        <v>0</v>
      </c>
      <c r="F47" s="40">
        <f t="shared" si="18"/>
        <v>0</v>
      </c>
      <c r="G47" s="40">
        <f t="shared" si="18"/>
        <v>1000</v>
      </c>
      <c r="H47" s="40">
        <f t="shared" si="18"/>
        <v>0</v>
      </c>
      <c r="I47" s="40">
        <f t="shared" si="18"/>
        <v>0</v>
      </c>
      <c r="J47" s="40">
        <f t="shared" si="18"/>
        <v>0</v>
      </c>
    </row>
    <row r="48" spans="1:10" s="36" customFormat="1" ht="15" customHeight="1">
      <c r="A48" s="35"/>
      <c r="B48" s="31"/>
      <c r="C48" s="29"/>
      <c r="D48" s="39">
        <v>4370</v>
      </c>
      <c r="E48" s="40">
        <f t="shared" si="18"/>
        <v>0</v>
      </c>
      <c r="F48" s="40">
        <f t="shared" si="18"/>
        <v>0</v>
      </c>
      <c r="G48" s="40">
        <f t="shared" si="18"/>
        <v>1000</v>
      </c>
      <c r="H48" s="40">
        <f t="shared" si="18"/>
        <v>0</v>
      </c>
      <c r="I48" s="40">
        <f t="shared" si="18"/>
        <v>0</v>
      </c>
      <c r="J48" s="40">
        <f t="shared" si="18"/>
        <v>0</v>
      </c>
    </row>
    <row r="49" spans="1:10" s="36" customFormat="1" ht="15" customHeight="1">
      <c r="A49" s="35"/>
      <c r="B49" s="31"/>
      <c r="C49" s="29"/>
      <c r="D49" s="39">
        <v>4410</v>
      </c>
      <c r="E49" s="40">
        <f aca="true" t="shared" si="19" ref="E49:J49">E34+E21</f>
        <v>0</v>
      </c>
      <c r="F49" s="40">
        <f t="shared" si="19"/>
        <v>0</v>
      </c>
      <c r="G49" s="40">
        <f t="shared" si="19"/>
        <v>9500</v>
      </c>
      <c r="H49" s="40">
        <f t="shared" si="19"/>
        <v>0</v>
      </c>
      <c r="I49" s="40">
        <f t="shared" si="19"/>
        <v>0</v>
      </c>
      <c r="J49" s="40">
        <f t="shared" si="19"/>
        <v>0</v>
      </c>
    </row>
    <row r="50" spans="1:10" s="36" customFormat="1" ht="15" customHeight="1">
      <c r="A50" s="35"/>
      <c r="B50" s="31"/>
      <c r="C50" s="29"/>
      <c r="D50" s="39">
        <v>4430</v>
      </c>
      <c r="E50" s="40">
        <f aca="true" t="shared" si="20" ref="E50:J50">E12</f>
        <v>0</v>
      </c>
      <c r="F50" s="40">
        <f t="shared" si="20"/>
        <v>0</v>
      </c>
      <c r="G50" s="40">
        <f t="shared" si="20"/>
        <v>0</v>
      </c>
      <c r="H50" s="40">
        <f t="shared" si="20"/>
        <v>3000</v>
      </c>
      <c r="I50" s="40">
        <f t="shared" si="20"/>
        <v>0</v>
      </c>
      <c r="J50" s="40">
        <f t="shared" si="20"/>
        <v>0</v>
      </c>
    </row>
    <row r="51" spans="1:10" s="36" customFormat="1" ht="15" customHeight="1">
      <c r="A51" s="35"/>
      <c r="B51" s="31"/>
      <c r="C51" s="29"/>
      <c r="D51" s="39">
        <v>4570</v>
      </c>
      <c r="E51" s="40">
        <f aca="true" t="shared" si="21" ref="E51:J52">E25</f>
        <v>0</v>
      </c>
      <c r="F51" s="40">
        <f t="shared" si="21"/>
        <v>0</v>
      </c>
      <c r="G51" s="40">
        <f t="shared" si="21"/>
        <v>1300</v>
      </c>
      <c r="H51" s="40">
        <f t="shared" si="21"/>
        <v>0</v>
      </c>
      <c r="I51" s="40">
        <f t="shared" si="21"/>
        <v>1300</v>
      </c>
      <c r="J51" s="40">
        <f t="shared" si="21"/>
        <v>0</v>
      </c>
    </row>
    <row r="52" spans="1:10" s="36" customFormat="1" ht="15" customHeight="1">
      <c r="A52" s="35"/>
      <c r="B52" s="31"/>
      <c r="C52" s="29"/>
      <c r="D52" s="39">
        <v>4580</v>
      </c>
      <c r="E52" s="40">
        <f t="shared" si="21"/>
        <v>0</v>
      </c>
      <c r="F52" s="40">
        <f t="shared" si="21"/>
        <v>0</v>
      </c>
      <c r="G52" s="40">
        <f t="shared" si="21"/>
        <v>0</v>
      </c>
      <c r="H52" s="40">
        <f t="shared" si="21"/>
        <v>1300</v>
      </c>
      <c r="I52" s="40">
        <f t="shared" si="21"/>
        <v>0</v>
      </c>
      <c r="J52" s="40">
        <f t="shared" si="21"/>
        <v>1300</v>
      </c>
    </row>
    <row r="53" spans="1:10" s="36" customFormat="1" ht="15" customHeight="1">
      <c r="A53" s="35"/>
      <c r="B53" s="31"/>
      <c r="C53" s="29"/>
      <c r="D53" s="39">
        <v>4610</v>
      </c>
      <c r="E53" s="40">
        <f aca="true" t="shared" si="22" ref="E53:J53">E13</f>
        <v>0</v>
      </c>
      <c r="F53" s="40">
        <f t="shared" si="22"/>
        <v>0</v>
      </c>
      <c r="G53" s="40">
        <f t="shared" si="22"/>
        <v>200</v>
      </c>
      <c r="H53" s="40">
        <f t="shared" si="22"/>
        <v>0</v>
      </c>
      <c r="I53" s="40">
        <f t="shared" si="22"/>
        <v>0</v>
      </c>
      <c r="J53" s="40">
        <f t="shared" si="22"/>
        <v>0</v>
      </c>
    </row>
    <row r="54" spans="1:10" ht="13.5" customHeight="1">
      <c r="A54" s="6"/>
      <c r="B54" s="6"/>
      <c r="C54" s="22"/>
      <c r="D54" s="9" t="s">
        <v>11</v>
      </c>
      <c r="E54" s="19">
        <f aca="true" t="shared" si="23" ref="E54:J54">SUM(E39:E53)</f>
        <v>0</v>
      </c>
      <c r="F54" s="19">
        <f t="shared" si="23"/>
        <v>0</v>
      </c>
      <c r="G54" s="19">
        <f t="shared" si="23"/>
        <v>45020</v>
      </c>
      <c r="H54" s="19">
        <f t="shared" si="23"/>
        <v>45020</v>
      </c>
      <c r="I54" s="19">
        <f t="shared" si="23"/>
        <v>1300</v>
      </c>
      <c r="J54" s="19">
        <f t="shared" si="23"/>
        <v>1300</v>
      </c>
    </row>
    <row r="55" spans="1:10" s="33" customFormat="1" ht="13.5" customHeight="1">
      <c r="A55" s="31"/>
      <c r="B55" s="31"/>
      <c r="C55" s="29"/>
      <c r="D55" s="32"/>
      <c r="E55" s="30"/>
      <c r="F55" s="30"/>
      <c r="G55" s="30"/>
      <c r="H55" s="30"/>
      <c r="I55" s="30"/>
      <c r="J55" s="30"/>
    </row>
    <row r="56" spans="1:10" ht="15" customHeight="1">
      <c r="A56" s="10"/>
      <c r="B56" s="10"/>
      <c r="C56" s="10"/>
      <c r="D56" s="10" t="s">
        <v>13</v>
      </c>
      <c r="E56" s="11"/>
      <c r="F56" s="11"/>
      <c r="G56" s="11"/>
      <c r="H56" s="11"/>
      <c r="I56" s="11"/>
      <c r="J56" s="11"/>
    </row>
    <row r="57" spans="1:10" ht="15">
      <c r="A57" s="4"/>
      <c r="B57" s="4"/>
      <c r="C57" s="4"/>
      <c r="D57" s="4" t="s">
        <v>14</v>
      </c>
      <c r="E57" s="12">
        <f aca="true" t="shared" si="24" ref="E57:J57">E60+E61+E62+E63+E64+E65</f>
        <v>0</v>
      </c>
      <c r="F57" s="12">
        <f t="shared" si="24"/>
        <v>0</v>
      </c>
      <c r="G57" s="12">
        <f t="shared" si="24"/>
        <v>45020</v>
      </c>
      <c r="H57" s="12">
        <f t="shared" si="24"/>
        <v>45020</v>
      </c>
      <c r="I57" s="12">
        <f t="shared" si="24"/>
        <v>1300</v>
      </c>
      <c r="J57" s="12">
        <f t="shared" si="24"/>
        <v>1300</v>
      </c>
    </row>
    <row r="58" spans="1:10" ht="15">
      <c r="A58" s="13"/>
      <c r="B58" s="13" t="s">
        <v>15</v>
      </c>
      <c r="C58" s="13"/>
      <c r="D58" s="37" t="s">
        <v>17</v>
      </c>
      <c r="E58" s="41">
        <f aca="true" t="shared" si="25" ref="E58:J58">E39+E41</f>
        <v>0</v>
      </c>
      <c r="F58" s="41">
        <f t="shared" si="25"/>
        <v>0</v>
      </c>
      <c r="G58" s="41">
        <f t="shared" si="25"/>
        <v>5400</v>
      </c>
      <c r="H58" s="41">
        <f t="shared" si="25"/>
        <v>33610</v>
      </c>
      <c r="I58" s="41">
        <f t="shared" si="25"/>
        <v>0</v>
      </c>
      <c r="J58" s="41">
        <f t="shared" si="25"/>
        <v>0</v>
      </c>
    </row>
    <row r="59" spans="1:10" ht="15">
      <c r="A59" s="13"/>
      <c r="B59" s="13"/>
      <c r="C59" s="13"/>
      <c r="D59" s="37" t="s">
        <v>18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</row>
    <row r="60" spans="1:10" ht="15">
      <c r="A60" s="13"/>
      <c r="B60" s="13"/>
      <c r="C60" s="13"/>
      <c r="D60" s="24" t="s">
        <v>24</v>
      </c>
      <c r="E60" s="41">
        <f aca="true" t="shared" si="26" ref="E60:J60">E58+E59</f>
        <v>0</v>
      </c>
      <c r="F60" s="41">
        <f t="shared" si="26"/>
        <v>0</v>
      </c>
      <c r="G60" s="41">
        <f t="shared" si="26"/>
        <v>5400</v>
      </c>
      <c r="H60" s="41">
        <f t="shared" si="26"/>
        <v>33610</v>
      </c>
      <c r="I60" s="41">
        <f t="shared" si="26"/>
        <v>0</v>
      </c>
      <c r="J60" s="41">
        <f t="shared" si="26"/>
        <v>0</v>
      </c>
    </row>
    <row r="61" spans="1:10" ht="25.5">
      <c r="A61" s="13"/>
      <c r="B61" s="13"/>
      <c r="C61" s="13"/>
      <c r="D61" s="38" t="s">
        <v>19</v>
      </c>
      <c r="E61" s="42">
        <f aca="true" t="shared" si="27" ref="E61:J61">E40+E42+E43+E44+E45+E47+E48+E49+E50+E53+E51+E52+E46</f>
        <v>0</v>
      </c>
      <c r="F61" s="42">
        <f t="shared" si="27"/>
        <v>0</v>
      </c>
      <c r="G61" s="42">
        <f t="shared" si="27"/>
        <v>39620</v>
      </c>
      <c r="H61" s="42">
        <f t="shared" si="27"/>
        <v>11410</v>
      </c>
      <c r="I61" s="42">
        <f t="shared" si="27"/>
        <v>1300</v>
      </c>
      <c r="J61" s="42">
        <f t="shared" si="27"/>
        <v>1300</v>
      </c>
    </row>
    <row r="62" spans="1:10" ht="15">
      <c r="A62" s="13"/>
      <c r="B62" s="13"/>
      <c r="C62" s="13"/>
      <c r="D62" s="38" t="s">
        <v>20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</row>
    <row r="63" spans="1:10" ht="15">
      <c r="A63" s="13"/>
      <c r="B63" s="13"/>
      <c r="C63" s="13"/>
      <c r="D63" s="37" t="s">
        <v>21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</row>
    <row r="64" spans="1:10" ht="15">
      <c r="A64" s="13"/>
      <c r="B64" s="13"/>
      <c r="C64" s="13"/>
      <c r="D64" s="37" t="s">
        <v>22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</row>
    <row r="65" spans="1:10" ht="51">
      <c r="A65" s="13"/>
      <c r="B65" s="13"/>
      <c r="C65" s="13"/>
      <c r="D65" s="25" t="s">
        <v>23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</row>
    <row r="66" spans="1:10" ht="15">
      <c r="A66" s="13"/>
      <c r="B66" s="13"/>
      <c r="C66" s="13"/>
      <c r="D66" s="14" t="s">
        <v>16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</row>
    <row r="67" spans="1:10" ht="15">
      <c r="A67" s="16"/>
      <c r="B67" s="16"/>
      <c r="C67" s="16"/>
      <c r="D67" s="8" t="s">
        <v>11</v>
      </c>
      <c r="E67" s="11">
        <f aca="true" t="shared" si="28" ref="E67:J67">E57+E66</f>
        <v>0</v>
      </c>
      <c r="F67" s="11">
        <f t="shared" si="28"/>
        <v>0</v>
      </c>
      <c r="G67" s="11">
        <f t="shared" si="28"/>
        <v>45020</v>
      </c>
      <c r="H67" s="11">
        <f t="shared" si="28"/>
        <v>45020</v>
      </c>
      <c r="I67" s="11">
        <f t="shared" si="28"/>
        <v>1300</v>
      </c>
      <c r="J67" s="11">
        <f t="shared" si="28"/>
        <v>1300</v>
      </c>
    </row>
    <row r="68" spans="1:10" ht="15">
      <c r="A68" s="26"/>
      <c r="B68" s="26"/>
      <c r="C68" s="26"/>
      <c r="D68" s="27" t="s">
        <v>12</v>
      </c>
      <c r="E68" s="57">
        <f>E67-F67</f>
        <v>0</v>
      </c>
      <c r="F68" s="58"/>
      <c r="G68" s="57">
        <f>G67-H67</f>
        <v>0</v>
      </c>
      <c r="H68" s="58"/>
      <c r="I68" s="57">
        <f>I67-J67</f>
        <v>0</v>
      </c>
      <c r="J68" s="58"/>
    </row>
  </sheetData>
  <sheetProtection/>
  <mergeCells count="20">
    <mergeCell ref="E68:F68"/>
    <mergeCell ref="G68:H68"/>
    <mergeCell ref="I68:J68"/>
    <mergeCell ref="A6:D6"/>
    <mergeCell ref="A1:J1"/>
    <mergeCell ref="A2:J2"/>
    <mergeCell ref="A4:A5"/>
    <mergeCell ref="B4:B5"/>
    <mergeCell ref="C4:C5"/>
    <mergeCell ref="I36:J36"/>
    <mergeCell ref="A36:D36"/>
    <mergeCell ref="E36:F36"/>
    <mergeCell ref="G36:H36"/>
    <mergeCell ref="E4:F4"/>
    <mergeCell ref="G4:H4"/>
    <mergeCell ref="I4:J4"/>
    <mergeCell ref="D4:D5"/>
    <mergeCell ref="A22:D22"/>
    <mergeCell ref="A35:D35"/>
    <mergeCell ref="A14:D14"/>
  </mergeCells>
  <printOptions horizontalCentered="1"/>
  <pageMargins left="0.5511811023622047" right="0.2362204724409449" top="1.0236220472440944" bottom="0.4724409448818898" header="0.3937007874015748" footer="0.4724409448818898"/>
  <pageSetup fitToHeight="4" horizontalDpi="600" verticalDpi="600" orientation="landscape" paperSize="9" scale="88" r:id="rId1"/>
  <headerFooter>
    <oddHeader>&amp;RZałącznik Nr 2 do Uchwały Nr  577/11 
Zarządu Powiatu w Stargardzie Szczecińskim
z dnia 20 lipca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2011-08-01T11:39:34Z</dcterms:modified>
  <cp:category/>
  <cp:version/>
  <cp:contentType/>
  <cp:contentStatus/>
</cp:coreProperties>
</file>